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activeTab="3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11" sheetId="17" r:id="rId7"/>
    <sheet name="Справочник" sheetId="2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" i="17"/>
  <c r="AA11"/>
  <c r="AA12"/>
  <c r="AA13"/>
  <c r="AA14"/>
  <c r="AA15"/>
  <c r="AA16"/>
  <c r="AA17"/>
  <c r="D9"/>
  <c r="D10"/>
  <c r="D11"/>
  <c r="D12"/>
  <c r="D13"/>
  <c r="D14"/>
  <c r="D15"/>
  <c r="D16"/>
  <c r="D17"/>
  <c r="AA9" i="16"/>
  <c r="AA10"/>
  <c r="AA11"/>
  <c r="AA13"/>
  <c r="AA14"/>
  <c r="AA15"/>
  <c r="AA16"/>
  <c r="AA17"/>
  <c r="AA18"/>
  <c r="AA19"/>
  <c r="AA20"/>
  <c r="AA21"/>
  <c r="D9"/>
  <c r="D10"/>
  <c r="D11"/>
  <c r="D12"/>
  <c r="D13"/>
  <c r="D14"/>
  <c r="D15"/>
  <c r="D16"/>
  <c r="D17"/>
  <c r="D18"/>
  <c r="D19"/>
  <c r="D20"/>
  <c r="D21"/>
  <c r="D22" i="15"/>
  <c r="D9"/>
  <c r="D10"/>
  <c r="D11"/>
  <c r="D12"/>
  <c r="D13"/>
  <c r="D14"/>
  <c r="D15"/>
  <c r="D16"/>
  <c r="D17"/>
  <c r="D18"/>
  <c r="D19"/>
  <c r="D20"/>
  <c r="D21"/>
  <c r="D8"/>
  <c r="D10" i="14"/>
  <c r="D11"/>
  <c r="D12"/>
  <c r="D13"/>
  <c r="D14"/>
  <c r="D15"/>
  <c r="D16"/>
  <c r="D17"/>
  <c r="D18"/>
  <c r="D19"/>
  <c r="D20"/>
  <c r="D21"/>
  <c r="D9"/>
  <c r="D9" i="13"/>
  <c r="D10"/>
  <c r="D11"/>
  <c r="D12"/>
  <c r="D13"/>
  <c r="D14"/>
  <c r="D15"/>
  <c r="D16"/>
  <c r="D17"/>
  <c r="D18"/>
  <c r="D8"/>
  <c r="D9" i="11"/>
  <c r="D10"/>
  <c r="D11"/>
  <c r="D8"/>
  <c r="Z8" i="4"/>
  <c r="D9"/>
  <c r="D10"/>
  <c r="D11"/>
  <c r="D8"/>
  <c r="D8" i="17" l="1"/>
  <c r="AA8"/>
  <c r="D8" i="16"/>
  <c r="AA8"/>
  <c r="AA8" i="15"/>
  <c r="AA9"/>
  <c r="AA10"/>
  <c r="AA11"/>
  <c r="AA12"/>
  <c r="AA13"/>
  <c r="AA21" i="14" l="1"/>
  <c r="AA20"/>
  <c r="AA19"/>
  <c r="AA18"/>
  <c r="AA17"/>
  <c r="AA15"/>
  <c r="AA14"/>
  <c r="AA13"/>
  <c r="AA12"/>
  <c r="AA11"/>
  <c r="AA10"/>
  <c r="AA8" i="13"/>
  <c r="AA9"/>
  <c r="AA10"/>
  <c r="AA11"/>
  <c r="AA14"/>
  <c r="AA15"/>
  <c r="AA16"/>
  <c r="AA17"/>
  <c r="AA18"/>
</calcChain>
</file>

<file path=xl/sharedStrings.xml><?xml version="1.0" encoding="utf-8"?>
<sst xmlns="http://schemas.openxmlformats.org/spreadsheetml/2006/main" count="261" uniqueCount="120">
  <si>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</si>
  <si>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</si>
  <si>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</si>
  <si>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</si>
  <si>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</si>
  <si>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</si>
  <si>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</si>
  <si>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</si>
  <si>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</si>
  <si>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</si>
  <si>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</si>
  <si>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</si>
  <si>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</si>
  <si>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</si>
  <si>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</si>
  <si>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</si>
  <si>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</si>
  <si>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</si>
  <si>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</si>
  <si>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</si>
  <si>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</si>
  <si>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</si>
  <si>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</si>
  <si>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</si>
  <si>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</si>
  <si>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</si>
  <si>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</si>
  <si>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Призёр</t>
  </si>
  <si>
    <t>X</t>
  </si>
  <si>
    <t>Буторин Гордей Игоревич</t>
  </si>
  <si>
    <t>Пильников Никита Александрович</t>
  </si>
  <si>
    <t>Глазырин Михаил Денисович</t>
  </si>
  <si>
    <t>Казанцев Михаил Алексеевич</t>
  </si>
  <si>
    <t>Щепелин Сергей Игоревич</t>
  </si>
  <si>
    <t>Матвеев Константин Дмитриевич</t>
  </si>
  <si>
    <t>Запольских Андрей Сергеевич</t>
  </si>
  <si>
    <t>Шалаев Александр Александрович</t>
  </si>
  <si>
    <t>Косов Максим Алексеевич</t>
  </si>
  <si>
    <t>предмет: ОСНОВЫ БЕЗОПАСНОСТИ ЖИЗНЕДЕЯТЕЛЬНОСТИ</t>
  </si>
  <si>
    <t>Ермакова София Сергеевна</t>
  </si>
  <si>
    <t>Шадрина Кристина Александровна</t>
  </si>
  <si>
    <t>Донгузов Дмитрий Олегович</t>
  </si>
  <si>
    <t>Южаков Константин Анатольевич</t>
  </si>
  <si>
    <t>Маска ответов онлайн-тура, 100 баллов</t>
  </si>
  <si>
    <t>Загайнова Мария Ивановна</t>
  </si>
  <si>
    <t>Бровина Дарья Ивановна</t>
  </si>
  <si>
    <t>Шестаков Алексей Александрович</t>
  </si>
  <si>
    <t>предмет:  ОСНОВЫ БЕЗОПАСНОСТИ ЖИЗНЕДЕЯТЕЛЬНОСТИ</t>
  </si>
  <si>
    <t>Ветлугин Матвей Андреевич</t>
  </si>
  <si>
    <t>Гневанова Елизавета Алексеевна</t>
  </si>
  <si>
    <t>Броцман Владимир Андреевич</t>
  </si>
  <si>
    <t>Лежнина Карина Павловна</t>
  </si>
  <si>
    <t>Стафеева Анна Павловна</t>
  </si>
  <si>
    <t>Пырина Надежда Вадимовна</t>
  </si>
  <si>
    <t>Чазова Галина Алексеевна</t>
  </si>
  <si>
    <t>Ращектаев Егор Ильич</t>
  </si>
  <si>
    <t>Самойлов Максим Александрович</t>
  </si>
  <si>
    <t>Забелин Тимофей Сергеевич</t>
  </si>
  <si>
    <t>Маска ответов очного-тура, 100 баллов</t>
  </si>
  <si>
    <t/>
  </si>
  <si>
    <t>Чак Алина Валерьевна</t>
  </si>
  <si>
    <t>Матвеев Николай Дмитриевич</t>
  </si>
  <si>
    <t>Артамонова Наталья Алексеевна</t>
  </si>
  <si>
    <t>Стихин Данил Димитриевич</t>
  </si>
  <si>
    <t>Антоненко Дарья Владимировна</t>
  </si>
  <si>
    <t>Томилова Полина Александровна</t>
  </si>
  <si>
    <t>Кузьминых Наталья Васильевна</t>
  </si>
  <si>
    <t>Полякова Мария Андреевна</t>
  </si>
  <si>
    <t>Щадилова Вероника Сергеевна</t>
  </si>
  <si>
    <t>Армянинова Анна Алексеевна</t>
  </si>
  <si>
    <t>Тонкова Екатерина Александровна</t>
  </si>
  <si>
    <t>Борисихина Алина Леонидовна</t>
  </si>
  <si>
    <t>Тузникова  Ульяна Владимировна</t>
  </si>
  <si>
    <t>Зенкова Елена Андреевна</t>
  </si>
  <si>
    <t>Тонкушин Дмитрий Алексеевич</t>
  </si>
  <si>
    <t>Ветлугина Ульяна Сергеевна</t>
  </si>
  <si>
    <t>Брюзгина Карина Рашидовна</t>
  </si>
  <si>
    <t>Зенков Андрей Андреевич</t>
  </si>
  <si>
    <t>Тетенькин Лев Евгеньевич</t>
  </si>
  <si>
    <t>Имаев Евгений Павлович</t>
  </si>
  <si>
    <t>Ефимов Михаил Дмитриевич</t>
  </si>
  <si>
    <t>Лунина Мария Александровна</t>
  </si>
  <si>
    <t>Клешнин Данил Романович</t>
  </si>
  <si>
    <t>Осташов Артем Михайлович</t>
  </si>
  <si>
    <t>Олексий Василий Васильевич</t>
  </si>
  <si>
    <t>Жданова Елена Игоревна</t>
  </si>
  <si>
    <t>Ермаков Иван Сергеевич</t>
  </si>
  <si>
    <t>Баянкина Валерия Борисовна</t>
  </si>
  <si>
    <t>Шестаков Дмитрий Андреевич</t>
  </si>
  <si>
    <t>Павлова Ульяна Алексеевна</t>
  </si>
  <si>
    <t>Антакова Дарья Александровна</t>
  </si>
  <si>
    <t>Елькина Алеся Андреевна</t>
  </si>
  <si>
    <t>Антакова Мария Александровна</t>
  </si>
  <si>
    <t>Пятыгин Яков Юрьевич</t>
  </si>
  <si>
    <t>Семякина Екатерина Александровна</t>
  </si>
  <si>
    <t>Лукиных Никита Алексеевич</t>
  </si>
  <si>
    <t>Рылов Игорь Юрьевич</t>
  </si>
  <si>
    <t>Тонкушин Владислав Иванович</t>
  </si>
  <si>
    <t>Николаев Вячеслав Николаевич</t>
  </si>
  <si>
    <t>Петров Александр Андреевич</t>
  </si>
  <si>
    <t>Низамутдинова Карина Альбертовна</t>
  </si>
  <si>
    <t>Николаев Вячеслав Николаевнич</t>
  </si>
  <si>
    <t>Абдразаков Дмитрий Тимурович</t>
  </si>
  <si>
    <t>Кантышева Ксения Евгеньевна</t>
  </si>
  <si>
    <t>Можейко София Антоновна</t>
  </si>
  <si>
    <t>Маска ответов онлайн-тура, 100баллов</t>
  </si>
  <si>
    <t>5 класс</t>
  </si>
  <si>
    <t>6 класс</t>
  </si>
  <si>
    <t>7 класс</t>
  </si>
  <si>
    <t>муниципальный этап</t>
  </si>
  <si>
    <t>рекомендовать</t>
  </si>
  <si>
    <t>8 класс</t>
  </si>
  <si>
    <t>муниицпальный этап</t>
  </si>
  <si>
    <t>Итоговый балл, 100</t>
  </si>
  <si>
    <t>Итоговый балл, 200</t>
  </si>
  <si>
    <t>9 класс</t>
  </si>
  <si>
    <t xml:space="preserve">муниципальный этап </t>
  </si>
  <si>
    <t>10 класс</t>
  </si>
  <si>
    <t>11 класс</t>
  </si>
  <si>
    <t>победитель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</si>
</sst>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6.28515625" style="7" customWidth="1"/>
    <col min="3" max="3" width="0.7109375" style="7" customWidth="1"/>
    <col min="4" max="4" width="41.140625" style="7" customWidth="1"/>
    <col min="5" max="5" width="12.140625" style="7" customWidth="1"/>
    <col min="6" max="25" width="4.140625" style="7" customWidth="1"/>
    <col min="26" max="26" width="17.42578125" style="7" customWidth="1"/>
    <col min="27" max="16384" width="9.140625" style="7"/>
  </cols>
  <sheetData>
    <row r="1" spans="1:26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>
      <c r="A4" s="15"/>
      <c r="B4" s="17" t="s">
        <v>38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</row>
    <row r="5" spans="1:26" ht="15.75" customHeight="1">
      <c r="A5" s="11"/>
      <c r="B5" s="17" t="s">
        <v>106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</row>
    <row r="6" spans="1:26" ht="31.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113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7</v>
      </c>
    </row>
    <row r="7" spans="1:26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/>
    </row>
    <row r="8" spans="1:26">
      <c r="A8" s="10">
        <v>1</v>
      </c>
      <c r="B8" s="6" t="s">
        <v>39</v>
      </c>
      <c r="C8" s="6">
        <v>10112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"Самоцветская СОШ"</v>
      </c>
      <c r="E8" s="6">
        <v>68</v>
      </c>
      <c r="F8" s="8">
        <v>0</v>
      </c>
      <c r="G8" s="6">
        <v>2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4</v>
      </c>
      <c r="N8" s="6">
        <v>4</v>
      </c>
      <c r="O8" s="6">
        <v>0</v>
      </c>
      <c r="P8" s="6">
        <v>0</v>
      </c>
      <c r="Q8" s="6">
        <v>6</v>
      </c>
      <c r="R8" s="6">
        <v>0</v>
      </c>
      <c r="S8" s="6">
        <v>0</v>
      </c>
      <c r="T8" s="6">
        <v>8</v>
      </c>
      <c r="U8" s="6">
        <v>8</v>
      </c>
      <c r="V8" s="6">
        <v>0</v>
      </c>
      <c r="W8" s="6">
        <v>8</v>
      </c>
      <c r="X8" s="6">
        <v>8</v>
      </c>
      <c r="Y8" s="6">
        <v>10</v>
      </c>
      <c r="Z8" s="9" t="str">
        <f>IF(E8=MAX($E$8:$E$11),"Победитель",IF(E8&gt;=MEDIAN($E$8:$E$11),"Призёр","Участник"))</f>
        <v>Победитель</v>
      </c>
    </row>
    <row r="9" spans="1:26">
      <c r="A9" s="10">
        <v>2</v>
      </c>
      <c r="B9" s="6" t="s">
        <v>40</v>
      </c>
      <c r="C9" s="6">
        <v>10103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№2"</v>
      </c>
      <c r="E9" s="6">
        <v>32</v>
      </c>
      <c r="F9" s="8">
        <v>2</v>
      </c>
      <c r="G9" s="6">
        <v>2</v>
      </c>
      <c r="H9" s="6">
        <v>2</v>
      </c>
      <c r="I9" s="6">
        <v>0</v>
      </c>
      <c r="J9" s="6">
        <v>0</v>
      </c>
      <c r="K9" s="6">
        <v>2</v>
      </c>
      <c r="L9" s="6">
        <v>2</v>
      </c>
      <c r="M9" s="6">
        <v>0</v>
      </c>
      <c r="N9" s="6">
        <v>0</v>
      </c>
      <c r="O9" s="6">
        <v>4</v>
      </c>
      <c r="P9" s="6">
        <v>0</v>
      </c>
      <c r="Q9" s="6">
        <v>6</v>
      </c>
      <c r="R9" s="6">
        <v>6</v>
      </c>
      <c r="S9" s="6">
        <v>6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9" t="s">
        <v>26</v>
      </c>
    </row>
    <row r="10" spans="1:26">
      <c r="A10" s="10">
        <v>3</v>
      </c>
      <c r="B10" s="6" t="s">
        <v>41</v>
      </c>
      <c r="C10" s="6">
        <v>10112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"Самоцветская СОШ"</v>
      </c>
      <c r="E10" s="6">
        <v>32</v>
      </c>
      <c r="F10" s="8">
        <v>0</v>
      </c>
      <c r="G10" s="6">
        <v>2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6">
        <v>4</v>
      </c>
      <c r="N10" s="6">
        <v>0</v>
      </c>
      <c r="O10" s="6">
        <v>0</v>
      </c>
      <c r="P10" s="6">
        <v>0</v>
      </c>
      <c r="Q10" s="6">
        <v>6</v>
      </c>
      <c r="R10" s="6">
        <v>0</v>
      </c>
      <c r="S10" s="6">
        <v>0</v>
      </c>
      <c r="T10" s="6">
        <v>0</v>
      </c>
      <c r="U10" s="6">
        <v>8</v>
      </c>
      <c r="V10" s="6">
        <v>0</v>
      </c>
      <c r="W10" s="6">
        <v>0</v>
      </c>
      <c r="X10" s="6">
        <v>8</v>
      </c>
      <c r="Y10" s="6">
        <v>0</v>
      </c>
      <c r="Z10" s="9" t="s">
        <v>26</v>
      </c>
    </row>
    <row r="11" spans="1:26">
      <c r="A11" s="10">
        <v>4</v>
      </c>
      <c r="B11" s="6" t="s">
        <v>42</v>
      </c>
      <c r="C11" s="6">
        <v>10103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№2"</v>
      </c>
      <c r="E11" s="6">
        <v>16</v>
      </c>
      <c r="F11" s="8">
        <v>2</v>
      </c>
      <c r="G11" s="6">
        <v>0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4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9" t="s">
        <v>26</v>
      </c>
    </row>
  </sheetData>
  <mergeCells count="12">
    <mergeCell ref="A1:A4"/>
    <mergeCell ref="A6:A7"/>
    <mergeCell ref="B6:B7"/>
    <mergeCell ref="C6:C7"/>
    <mergeCell ref="D6:D7"/>
    <mergeCell ref="B5:Z5"/>
    <mergeCell ref="B1:Z1"/>
    <mergeCell ref="B2:Z2"/>
    <mergeCell ref="B3:Z3"/>
    <mergeCell ref="B4:Z4"/>
    <mergeCell ref="E6:E7"/>
    <mergeCell ref="F6:Y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1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6.28515625" style="7" customWidth="1"/>
    <col min="3" max="3" width="0.85546875" style="7" customWidth="1"/>
    <col min="4" max="4" width="41.140625" style="7" customWidth="1"/>
    <col min="5" max="5" width="13.28515625" style="7" customWidth="1"/>
    <col min="6" max="25" width="4.140625" style="7" customWidth="1"/>
    <col min="26" max="26" width="17.42578125" style="7" customWidth="1"/>
    <col min="27" max="16384" width="9.140625" style="7"/>
  </cols>
  <sheetData>
    <row r="1" spans="1:26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>
      <c r="A4" s="15"/>
      <c r="B4" s="23" t="s">
        <v>47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</row>
    <row r="5" spans="1:26" ht="15.75" customHeight="1">
      <c r="A5" s="11"/>
      <c r="B5" s="23" t="s">
        <v>107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/>
    </row>
    <row r="6" spans="1:26" ht="31.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113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7</v>
      </c>
    </row>
    <row r="7" spans="1:26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/>
    </row>
    <row r="8" spans="1:26">
      <c r="A8" s="10">
        <v>1</v>
      </c>
      <c r="B8" s="6" t="s">
        <v>44</v>
      </c>
      <c r="C8" s="6">
        <v>10118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"Заринская СОШ"</v>
      </c>
      <c r="E8" s="6">
        <v>42</v>
      </c>
      <c r="F8" s="8">
        <v>0</v>
      </c>
      <c r="G8" s="6">
        <v>0</v>
      </c>
      <c r="H8" s="6">
        <v>2</v>
      </c>
      <c r="I8" s="6">
        <v>2</v>
      </c>
      <c r="J8" s="6">
        <v>2</v>
      </c>
      <c r="K8" s="6">
        <v>2</v>
      </c>
      <c r="L8" s="6">
        <v>2</v>
      </c>
      <c r="M8" s="6">
        <v>4</v>
      </c>
      <c r="N8" s="6">
        <v>0</v>
      </c>
      <c r="O8" s="6">
        <v>0</v>
      </c>
      <c r="P8" s="6">
        <v>6</v>
      </c>
      <c r="Q8" s="6">
        <v>6</v>
      </c>
      <c r="R8" s="6">
        <v>0</v>
      </c>
      <c r="S8" s="6">
        <v>0</v>
      </c>
      <c r="T8" s="6">
        <v>0</v>
      </c>
      <c r="U8" s="6">
        <v>8</v>
      </c>
      <c r="V8" s="6">
        <v>0</v>
      </c>
      <c r="W8" s="6">
        <v>8</v>
      </c>
      <c r="X8" s="6">
        <v>0</v>
      </c>
      <c r="Y8" s="6">
        <v>0</v>
      </c>
      <c r="Z8" s="9" t="s">
        <v>26</v>
      </c>
    </row>
    <row r="9" spans="1:26" ht="31.5">
      <c r="A9" s="10">
        <v>2</v>
      </c>
      <c r="B9" s="6" t="s">
        <v>45</v>
      </c>
      <c r="C9" s="6">
        <v>10108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36</v>
      </c>
      <c r="F9" s="8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2</v>
      </c>
      <c r="M9" s="6">
        <v>0</v>
      </c>
      <c r="N9" s="6">
        <v>0</v>
      </c>
      <c r="O9" s="6">
        <v>4</v>
      </c>
      <c r="P9" s="6">
        <v>0</v>
      </c>
      <c r="Q9" s="6">
        <v>6</v>
      </c>
      <c r="R9" s="6">
        <v>0</v>
      </c>
      <c r="S9" s="6">
        <v>0</v>
      </c>
      <c r="T9" s="6">
        <v>8</v>
      </c>
      <c r="U9" s="6">
        <v>0</v>
      </c>
      <c r="V9" s="6">
        <v>8</v>
      </c>
      <c r="W9" s="6">
        <v>0</v>
      </c>
      <c r="X9" s="6">
        <v>8</v>
      </c>
      <c r="Y9" s="6">
        <v>0</v>
      </c>
      <c r="Z9" s="9" t="s">
        <v>26</v>
      </c>
    </row>
    <row r="10" spans="1:26">
      <c r="A10" s="10">
        <v>3</v>
      </c>
      <c r="B10" s="6" t="s">
        <v>46</v>
      </c>
      <c r="C10" s="6">
        <v>10103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№2"</v>
      </c>
      <c r="E10" s="6">
        <v>22</v>
      </c>
      <c r="F10" s="8">
        <v>0</v>
      </c>
      <c r="G10" s="6">
        <v>2</v>
      </c>
      <c r="H10" s="6">
        <v>0</v>
      </c>
      <c r="I10" s="6">
        <v>0</v>
      </c>
      <c r="J10" s="6">
        <v>2</v>
      </c>
      <c r="K10" s="6">
        <v>2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8</v>
      </c>
      <c r="V10" s="6">
        <v>0</v>
      </c>
      <c r="W10" s="6">
        <v>8</v>
      </c>
      <c r="X10" s="6">
        <v>0</v>
      </c>
      <c r="Y10" s="6">
        <v>0</v>
      </c>
      <c r="Z10" s="9" t="s">
        <v>26</v>
      </c>
    </row>
    <row r="11" spans="1:26">
      <c r="A11" s="10">
        <v>4</v>
      </c>
      <c r="B11" s="6" t="s">
        <v>31</v>
      </c>
      <c r="C11" s="6">
        <v>10103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№2"</v>
      </c>
      <c r="E11" s="6">
        <v>8</v>
      </c>
      <c r="F11" s="8">
        <v>0</v>
      </c>
      <c r="G11" s="6">
        <v>0</v>
      </c>
      <c r="H11" s="6">
        <v>2</v>
      </c>
      <c r="I11" s="6" t="s">
        <v>28</v>
      </c>
      <c r="J11" s="6">
        <v>0</v>
      </c>
      <c r="K11" s="6">
        <v>2</v>
      </c>
      <c r="L11" s="6">
        <v>0</v>
      </c>
      <c r="M11" s="6">
        <v>0</v>
      </c>
      <c r="N11" s="6">
        <v>4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 t="s">
        <v>28</v>
      </c>
      <c r="X11" s="6">
        <v>0</v>
      </c>
      <c r="Y11" s="6">
        <v>0</v>
      </c>
      <c r="Z11" s="9" t="s">
        <v>26</v>
      </c>
    </row>
  </sheetData>
  <mergeCells count="12">
    <mergeCell ref="F6:Y6"/>
    <mergeCell ref="A1:A4"/>
    <mergeCell ref="B1:Z1"/>
    <mergeCell ref="B2:Z2"/>
    <mergeCell ref="B3:Z3"/>
    <mergeCell ref="B4:Z4"/>
    <mergeCell ref="A6:A7"/>
    <mergeCell ref="B6:B7"/>
    <mergeCell ref="C6:C7"/>
    <mergeCell ref="D6:D7"/>
    <mergeCell ref="E6:E7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8"/>
  <sheetViews>
    <sheetView zoomScale="85" zoomScaleNormal="85" workbookViewId="0">
      <selection activeCell="AA23" sqref="AA23"/>
    </sheetView>
  </sheetViews>
  <sheetFormatPr defaultRowHeight="15.75"/>
  <cols>
    <col min="1" max="1" width="6.5703125" style="7" customWidth="1"/>
    <col min="2" max="2" width="36.28515625" style="7" customWidth="1"/>
    <col min="3" max="3" width="0.5703125" style="7" customWidth="1"/>
    <col min="4" max="4" width="41.140625" style="7" customWidth="1"/>
    <col min="5" max="5" width="13.28515625" style="7" customWidth="1"/>
    <col min="6" max="25" width="4.140625" style="7" customWidth="1"/>
    <col min="26" max="26" width="21.140625" style="7" customWidth="1"/>
    <col min="27" max="27" width="17.42578125" style="7" customWidth="1"/>
    <col min="28" max="28" width="22.5703125" style="7" customWidth="1"/>
    <col min="29" max="16384" width="9.140625" style="7"/>
  </cols>
  <sheetData>
    <row r="1" spans="1:28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8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ht="15.75" customHeight="1">
      <c r="A4" s="15"/>
      <c r="B4" s="28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8" ht="15.75" customHeight="1">
      <c r="A5" s="11"/>
      <c r="B5" s="23" t="s">
        <v>108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8" ht="62.2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114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58</v>
      </c>
      <c r="AA6" s="16" t="s">
        <v>7</v>
      </c>
      <c r="AB6" s="26" t="s">
        <v>109</v>
      </c>
    </row>
    <row r="7" spans="1:2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16"/>
      <c r="AB7" s="27"/>
    </row>
    <row r="8" spans="1:28" ht="31.5">
      <c r="A8" s="10">
        <v>1</v>
      </c>
      <c r="B8" s="6" t="s">
        <v>48</v>
      </c>
      <c r="C8" s="6">
        <v>10121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"Костинская СОШ"- Клевакинская ООШ</v>
      </c>
      <c r="E8" s="6">
        <v>144</v>
      </c>
      <c r="F8" s="8">
        <v>0</v>
      </c>
      <c r="G8" s="6">
        <v>0</v>
      </c>
      <c r="H8" s="6">
        <v>3</v>
      </c>
      <c r="I8" s="6">
        <v>3</v>
      </c>
      <c r="J8" s="6">
        <v>3</v>
      </c>
      <c r="K8" s="6">
        <v>3</v>
      </c>
      <c r="L8" s="6">
        <v>3</v>
      </c>
      <c r="M8" s="6">
        <v>0</v>
      </c>
      <c r="N8" s="6">
        <v>0</v>
      </c>
      <c r="O8" s="6">
        <v>0</v>
      </c>
      <c r="P8" s="6">
        <v>0</v>
      </c>
      <c r="Q8" s="6">
        <v>5</v>
      </c>
      <c r="R8" s="6">
        <v>0</v>
      </c>
      <c r="S8" s="6">
        <v>0</v>
      </c>
      <c r="T8" s="6">
        <v>8</v>
      </c>
      <c r="U8" s="6">
        <v>0</v>
      </c>
      <c r="V8" s="6">
        <v>0</v>
      </c>
      <c r="W8" s="6">
        <v>8</v>
      </c>
      <c r="X8" s="6">
        <v>0</v>
      </c>
      <c r="Y8" s="6">
        <v>8</v>
      </c>
      <c r="Z8" s="6">
        <v>100</v>
      </c>
      <c r="AA8" s="9" t="str">
        <f>IF(E8=MAX($E$8:$E$18),"Победитель",IF(E8&gt;=MEDIAN($E$8:$E$18),"Призёр","Участник"))</f>
        <v>Победитель</v>
      </c>
      <c r="AB8" s="12" t="s">
        <v>110</v>
      </c>
    </row>
    <row r="9" spans="1:28" ht="31.5">
      <c r="A9" s="10">
        <v>2</v>
      </c>
      <c r="B9" s="6" t="s">
        <v>49</v>
      </c>
      <c r="C9" s="6">
        <v>10121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"Костинская СОШ"- Клевакинская ООШ</v>
      </c>
      <c r="E9" s="6">
        <v>144</v>
      </c>
      <c r="F9" s="8">
        <v>0</v>
      </c>
      <c r="G9" s="6">
        <v>3</v>
      </c>
      <c r="H9" s="6">
        <v>0</v>
      </c>
      <c r="I9" s="6">
        <v>3</v>
      </c>
      <c r="J9" s="6">
        <v>3</v>
      </c>
      <c r="K9" s="6">
        <v>3</v>
      </c>
      <c r="L9" s="6">
        <v>0</v>
      </c>
      <c r="M9" s="6">
        <v>3</v>
      </c>
      <c r="N9" s="6">
        <v>3</v>
      </c>
      <c r="O9" s="6">
        <v>0</v>
      </c>
      <c r="P9" s="6">
        <v>0</v>
      </c>
      <c r="Q9" s="6">
        <v>5</v>
      </c>
      <c r="R9" s="6">
        <v>5</v>
      </c>
      <c r="S9" s="6">
        <v>0</v>
      </c>
      <c r="T9" s="6">
        <v>0</v>
      </c>
      <c r="U9" s="6">
        <v>8</v>
      </c>
      <c r="V9" s="6">
        <v>0</v>
      </c>
      <c r="W9" s="6">
        <v>8</v>
      </c>
      <c r="X9" s="6">
        <v>0</v>
      </c>
      <c r="Y9" s="6">
        <v>0</v>
      </c>
      <c r="Z9" s="6">
        <v>100</v>
      </c>
      <c r="AA9" s="9" t="str">
        <f>IF(E9=MAX($E$8:$E$18),"Победитель",IF(E9&gt;=MEDIAN($E$8:$E$18),"Призёр","Участник"))</f>
        <v>Победитель</v>
      </c>
      <c r="AB9" s="12" t="s">
        <v>110</v>
      </c>
    </row>
    <row r="10" spans="1:28">
      <c r="A10" s="10">
        <v>3</v>
      </c>
      <c r="B10" s="6" t="s">
        <v>50</v>
      </c>
      <c r="C10" s="6">
        <v>10112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"Самоцветская СОШ"</v>
      </c>
      <c r="E10" s="6">
        <v>139</v>
      </c>
      <c r="F10" s="8">
        <v>3</v>
      </c>
      <c r="G10" s="6">
        <v>3</v>
      </c>
      <c r="H10" s="6">
        <v>3</v>
      </c>
      <c r="I10" s="6">
        <v>0</v>
      </c>
      <c r="J10" s="6">
        <v>3</v>
      </c>
      <c r="K10" s="6">
        <v>3</v>
      </c>
      <c r="L10" s="6">
        <v>3</v>
      </c>
      <c r="M10" s="6">
        <v>0</v>
      </c>
      <c r="N10" s="6">
        <v>3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8</v>
      </c>
      <c r="U10" s="6">
        <v>8</v>
      </c>
      <c r="V10" s="6">
        <v>8</v>
      </c>
      <c r="W10" s="6">
        <v>8</v>
      </c>
      <c r="X10" s="6">
        <v>8</v>
      </c>
      <c r="Y10" s="6">
        <v>8</v>
      </c>
      <c r="Z10" s="6">
        <v>70</v>
      </c>
      <c r="AA10" s="9" t="str">
        <f>IF(E10=MAX($E$8:$E$18),"Победитель",IF(E10&gt;=MEDIAN($E$8:$E$18),"Призёр","Участник"))</f>
        <v>Призёр</v>
      </c>
      <c r="AB10" s="12" t="s">
        <v>110</v>
      </c>
    </row>
    <row r="11" spans="1:28">
      <c r="A11" s="10">
        <v>4</v>
      </c>
      <c r="B11" s="6" t="s">
        <v>51</v>
      </c>
      <c r="C11" s="6">
        <v>10118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6">
        <v>132</v>
      </c>
      <c r="F11" s="8">
        <v>0</v>
      </c>
      <c r="G11" s="6">
        <v>3</v>
      </c>
      <c r="H11" s="6">
        <v>0</v>
      </c>
      <c r="I11" s="6">
        <v>3</v>
      </c>
      <c r="J11" s="6">
        <v>3</v>
      </c>
      <c r="K11" s="6">
        <v>0</v>
      </c>
      <c r="L11" s="6">
        <v>3</v>
      </c>
      <c r="M11" s="6">
        <v>3</v>
      </c>
      <c r="N11" s="6">
        <v>0</v>
      </c>
      <c r="O11" s="6">
        <v>0</v>
      </c>
      <c r="P11" s="6" t="s">
        <v>28</v>
      </c>
      <c r="Q11" s="6">
        <v>5</v>
      </c>
      <c r="R11" s="6">
        <v>0</v>
      </c>
      <c r="S11" s="6">
        <v>0</v>
      </c>
      <c r="T11" s="6">
        <v>0</v>
      </c>
      <c r="U11" s="6">
        <v>8</v>
      </c>
      <c r="V11" s="6">
        <v>0</v>
      </c>
      <c r="W11" s="6">
        <v>0</v>
      </c>
      <c r="X11" s="6">
        <v>8</v>
      </c>
      <c r="Y11" s="6">
        <v>0</v>
      </c>
      <c r="Z11" s="6">
        <v>96</v>
      </c>
      <c r="AA11" s="9" t="str">
        <f>IF(E11=MAX($E$8:$E$18),"Победитель",IF(E11&gt;=MEDIAN($E$8:$E$18),"Призёр","Участник"))</f>
        <v>Призёр</v>
      </c>
      <c r="AB11" s="12" t="s">
        <v>110</v>
      </c>
    </row>
    <row r="12" spans="1:28">
      <c r="A12" s="10">
        <v>5</v>
      </c>
      <c r="B12" s="6" t="s">
        <v>52</v>
      </c>
      <c r="C12" s="6">
        <v>10110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"Невьянская СОШ"</v>
      </c>
      <c r="E12" s="6">
        <v>80</v>
      </c>
      <c r="F12" s="8">
        <v>0</v>
      </c>
      <c r="G12" s="6">
        <v>0</v>
      </c>
      <c r="H12" s="6">
        <v>3</v>
      </c>
      <c r="I12" s="6">
        <v>0</v>
      </c>
      <c r="J12" s="6">
        <v>3</v>
      </c>
      <c r="K12" s="6">
        <v>0</v>
      </c>
      <c r="L12" s="6">
        <v>0</v>
      </c>
      <c r="M12" s="6">
        <v>3</v>
      </c>
      <c r="N12" s="6">
        <v>0</v>
      </c>
      <c r="O12" s="6">
        <v>0</v>
      </c>
      <c r="P12" s="6">
        <v>5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8</v>
      </c>
      <c r="W12" s="6">
        <v>0</v>
      </c>
      <c r="X12" s="6">
        <v>0</v>
      </c>
      <c r="Y12" s="6">
        <v>8</v>
      </c>
      <c r="Z12" s="6">
        <v>50</v>
      </c>
      <c r="AA12" s="9" t="s">
        <v>26</v>
      </c>
      <c r="AB12" s="12" t="s">
        <v>110</v>
      </c>
    </row>
    <row r="13" spans="1:28">
      <c r="A13" s="10">
        <v>6</v>
      </c>
      <c r="B13" s="6" t="s">
        <v>53</v>
      </c>
      <c r="C13" s="6">
        <v>10110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"Невьянская СОШ"</v>
      </c>
      <c r="E13" s="6">
        <v>73</v>
      </c>
      <c r="F13" s="8">
        <v>3</v>
      </c>
      <c r="G13" s="6">
        <v>0</v>
      </c>
      <c r="H13" s="6">
        <v>0</v>
      </c>
      <c r="I13" s="6">
        <v>0</v>
      </c>
      <c r="J13" s="6">
        <v>3</v>
      </c>
      <c r="K13" s="6">
        <v>3</v>
      </c>
      <c r="L13" s="6">
        <v>3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8</v>
      </c>
      <c r="U13" s="6">
        <v>8</v>
      </c>
      <c r="V13" s="6">
        <v>0</v>
      </c>
      <c r="W13" s="6">
        <v>0</v>
      </c>
      <c r="X13" s="6">
        <v>0</v>
      </c>
      <c r="Y13" s="6">
        <v>0</v>
      </c>
      <c r="Z13" s="6">
        <v>45</v>
      </c>
      <c r="AA13" s="9" t="s">
        <v>26</v>
      </c>
      <c r="AB13" s="12" t="s">
        <v>110</v>
      </c>
    </row>
    <row r="14" spans="1:28">
      <c r="A14" s="10">
        <v>7</v>
      </c>
      <c r="B14" s="6" t="s">
        <v>54</v>
      </c>
      <c r="C14" s="6">
        <v>10110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"Невьянская СОШ"</v>
      </c>
      <c r="E14" s="6">
        <v>39</v>
      </c>
      <c r="F14" s="8">
        <v>0</v>
      </c>
      <c r="G14" s="6">
        <v>0</v>
      </c>
      <c r="H14" s="6">
        <v>0</v>
      </c>
      <c r="I14" s="6">
        <v>0</v>
      </c>
      <c r="J14" s="6">
        <v>0</v>
      </c>
      <c r="K14" s="6">
        <v>3</v>
      </c>
      <c r="L14" s="6">
        <v>3</v>
      </c>
      <c r="M14" s="6">
        <v>3</v>
      </c>
      <c r="N14" s="6">
        <v>0</v>
      </c>
      <c r="O14" s="6">
        <v>0</v>
      </c>
      <c r="P14" s="6">
        <v>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25</v>
      </c>
      <c r="AA14" s="9" t="str">
        <f>IF(E14=MAX($E$8:$E$18),"Победитель",IF(E14&gt;=MEDIAN($E$8:$E$18),"Призёр","Участник"))</f>
        <v>Участник</v>
      </c>
      <c r="AB14" s="12"/>
    </row>
    <row r="15" spans="1:28">
      <c r="A15" s="10">
        <v>8</v>
      </c>
      <c r="B15" s="6" t="s">
        <v>29</v>
      </c>
      <c r="C15" s="6">
        <v>10118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"Заринская СОШ"</v>
      </c>
      <c r="E15" s="6">
        <v>36</v>
      </c>
      <c r="F15" s="8">
        <v>0</v>
      </c>
      <c r="G15" s="6">
        <v>0</v>
      </c>
      <c r="H15" s="6">
        <v>3</v>
      </c>
      <c r="I15" s="6">
        <v>3</v>
      </c>
      <c r="J15" s="6">
        <v>0</v>
      </c>
      <c r="K15" s="6">
        <v>3</v>
      </c>
      <c r="L15" s="6">
        <v>0</v>
      </c>
      <c r="M15" s="6">
        <v>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8</v>
      </c>
      <c r="U15" s="6">
        <v>0</v>
      </c>
      <c r="V15" s="6">
        <v>8</v>
      </c>
      <c r="W15" s="6">
        <v>0</v>
      </c>
      <c r="X15" s="6">
        <v>0</v>
      </c>
      <c r="Y15" s="6">
        <v>8</v>
      </c>
      <c r="Z15" s="6" t="s">
        <v>59</v>
      </c>
      <c r="AA15" s="9" t="str">
        <f>IF(E15=MAX($E$8:$E$18),"Победитель",IF(E15&gt;=MEDIAN($E$8:$E$18),"Призёр","Участник"))</f>
        <v>Участник</v>
      </c>
      <c r="AB15" s="12"/>
    </row>
    <row r="16" spans="1:28">
      <c r="A16" s="10">
        <v>9</v>
      </c>
      <c r="B16" s="6" t="s">
        <v>55</v>
      </c>
      <c r="C16" s="6">
        <v>10118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6">
        <v>30</v>
      </c>
      <c r="F16" s="8">
        <v>0</v>
      </c>
      <c r="G16" s="6">
        <v>0</v>
      </c>
      <c r="H16" s="6">
        <v>3</v>
      </c>
      <c r="I16" s="6">
        <v>3</v>
      </c>
      <c r="J16" s="6">
        <v>0</v>
      </c>
      <c r="K16" s="6">
        <v>0</v>
      </c>
      <c r="L16" s="6">
        <v>0</v>
      </c>
      <c r="M16" s="6">
        <v>3</v>
      </c>
      <c r="N16" s="6">
        <v>0</v>
      </c>
      <c r="O16" s="6">
        <v>5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8</v>
      </c>
      <c r="W16" s="6">
        <v>0</v>
      </c>
      <c r="X16" s="6">
        <v>8</v>
      </c>
      <c r="Y16" s="6">
        <v>0</v>
      </c>
      <c r="Z16" s="6" t="s">
        <v>59</v>
      </c>
      <c r="AA16" s="9" t="str">
        <f>IF(E16=MAX($E$8:$E$18),"Победитель",IF(E16&gt;=MEDIAN($E$8:$E$18),"Призёр","Участник"))</f>
        <v>Участник</v>
      </c>
      <c r="AB16" s="12"/>
    </row>
    <row r="17" spans="1:28">
      <c r="A17" s="10">
        <v>10</v>
      </c>
      <c r="B17" s="6" t="s">
        <v>56</v>
      </c>
      <c r="C17" s="6">
        <v>10118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"Заринская СОШ"</v>
      </c>
      <c r="E17" s="6">
        <v>28</v>
      </c>
      <c r="F17" s="8">
        <v>3</v>
      </c>
      <c r="G17" s="6">
        <v>0</v>
      </c>
      <c r="H17" s="6">
        <v>3</v>
      </c>
      <c r="I17" s="6">
        <v>3</v>
      </c>
      <c r="J17" s="6">
        <v>0</v>
      </c>
      <c r="K17" s="6">
        <v>0</v>
      </c>
      <c r="L17" s="6">
        <v>0</v>
      </c>
      <c r="M17" s="6">
        <v>3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8</v>
      </c>
      <c r="U17" s="6">
        <v>8</v>
      </c>
      <c r="V17" s="6">
        <v>0</v>
      </c>
      <c r="W17" s="6">
        <v>0</v>
      </c>
      <c r="X17" s="6">
        <v>0</v>
      </c>
      <c r="Y17" s="6">
        <v>0</v>
      </c>
      <c r="Z17" s="6" t="s">
        <v>59</v>
      </c>
      <c r="AA17" s="9" t="str">
        <f>IF(E17=MAX($E$8:$E$18),"Победитель",IF(E17&gt;=MEDIAN($E$8:$E$18),"Призёр","Участник"))</f>
        <v>Участник</v>
      </c>
      <c r="AB17" s="12"/>
    </row>
    <row r="18" spans="1:28">
      <c r="A18" s="10">
        <v>11</v>
      </c>
      <c r="B18" s="6" t="s">
        <v>57</v>
      </c>
      <c r="C18" s="6">
        <v>10118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"Заринская СОШ"</v>
      </c>
      <c r="E18" s="6">
        <v>20</v>
      </c>
      <c r="F18" s="8">
        <v>0</v>
      </c>
      <c r="G18" s="6">
        <v>0</v>
      </c>
      <c r="H18" s="6">
        <v>0</v>
      </c>
      <c r="I18" s="6">
        <v>0</v>
      </c>
      <c r="J18" s="6">
        <v>3</v>
      </c>
      <c r="K18" s="6">
        <v>3</v>
      </c>
      <c r="L18" s="6">
        <v>3</v>
      </c>
      <c r="M18" s="6">
        <v>3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8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 t="s">
        <v>59</v>
      </c>
      <c r="AA18" s="9" t="str">
        <f>IF(E18=MAX($E$8:$E$18),"Победитель",IF(E18&gt;=MEDIAN($E$8:$E$18),"Призёр","Участник"))</f>
        <v>Участник</v>
      </c>
      <c r="AB18" s="12"/>
    </row>
  </sheetData>
  <mergeCells count="14">
    <mergeCell ref="AB6:AB7"/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1"/>
  <sheetViews>
    <sheetView tabSelected="1" zoomScale="85" zoomScaleNormal="85" workbookViewId="0">
      <selection activeCell="E8" sqref="E8:E21"/>
    </sheetView>
  </sheetViews>
  <sheetFormatPr defaultRowHeight="15.75"/>
  <cols>
    <col min="1" max="1" width="6.5703125" style="7" customWidth="1"/>
    <col min="2" max="2" width="35.8554687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5" width="4.140625" style="7" customWidth="1"/>
    <col min="26" max="26" width="24.42578125" style="7" customWidth="1"/>
    <col min="27" max="27" width="17.42578125" style="7" customWidth="1"/>
    <col min="28" max="28" width="32.85546875" style="7" customWidth="1"/>
    <col min="29" max="16384" width="9.140625" style="7"/>
  </cols>
  <sheetData>
    <row r="1" spans="1:28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8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ht="15.75" customHeight="1">
      <c r="A4" s="15"/>
      <c r="B4" s="28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8" ht="15.75" customHeight="1">
      <c r="A5" s="11"/>
      <c r="B5" s="23" t="s">
        <v>111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8" ht="57.7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114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58</v>
      </c>
      <c r="AA6" s="16" t="s">
        <v>7</v>
      </c>
      <c r="AB6" s="16" t="s">
        <v>112</v>
      </c>
    </row>
    <row r="7" spans="1:2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16"/>
      <c r="AB7" s="15"/>
    </row>
    <row r="8" spans="1:28" ht="16.5" customHeight="1">
      <c r="A8" s="14">
        <v>1</v>
      </c>
      <c r="B8" s="14" t="s">
        <v>70</v>
      </c>
      <c r="C8" s="14"/>
      <c r="D8" s="14" t="s">
        <v>19</v>
      </c>
      <c r="E8" s="13">
        <v>152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 t="s">
        <v>119</v>
      </c>
      <c r="AB8" s="13" t="s">
        <v>110</v>
      </c>
    </row>
    <row r="9" spans="1:28">
      <c r="A9" s="14">
        <v>2</v>
      </c>
      <c r="B9" s="6" t="s">
        <v>60</v>
      </c>
      <c r="C9" s="6">
        <v>10109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29">
        <v>149</v>
      </c>
      <c r="F9" s="8">
        <v>0</v>
      </c>
      <c r="G9" s="6">
        <v>0</v>
      </c>
      <c r="H9" s="6">
        <v>3</v>
      </c>
      <c r="I9" s="6">
        <v>3</v>
      </c>
      <c r="J9" s="6">
        <v>3</v>
      </c>
      <c r="K9" s="6">
        <v>0</v>
      </c>
      <c r="L9" s="6">
        <v>0</v>
      </c>
      <c r="M9" s="6">
        <v>3</v>
      </c>
      <c r="N9" s="6">
        <v>3</v>
      </c>
      <c r="O9" s="6">
        <v>0</v>
      </c>
      <c r="P9" s="6">
        <v>5</v>
      </c>
      <c r="Q9" s="6">
        <v>0</v>
      </c>
      <c r="R9" s="6">
        <v>0</v>
      </c>
      <c r="S9" s="6">
        <v>5</v>
      </c>
      <c r="T9" s="6">
        <v>0</v>
      </c>
      <c r="U9" s="6">
        <v>8</v>
      </c>
      <c r="V9" s="6">
        <v>0</v>
      </c>
      <c r="W9" s="6">
        <v>8</v>
      </c>
      <c r="X9" s="6">
        <v>0</v>
      </c>
      <c r="Y9" s="6">
        <v>8</v>
      </c>
      <c r="Z9" s="8">
        <v>100</v>
      </c>
      <c r="AA9" s="13" t="s">
        <v>27</v>
      </c>
      <c r="AB9" s="12" t="s">
        <v>110</v>
      </c>
    </row>
    <row r="10" spans="1:28">
      <c r="A10" s="14">
        <v>3</v>
      </c>
      <c r="B10" s="6" t="s">
        <v>61</v>
      </c>
      <c r="C10" s="6">
        <v>10109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"Костинская СОШ"</v>
      </c>
      <c r="E10" s="29">
        <v>143</v>
      </c>
      <c r="F10" s="8">
        <v>0</v>
      </c>
      <c r="G10" s="6">
        <v>0</v>
      </c>
      <c r="H10" s="6">
        <v>3</v>
      </c>
      <c r="I10" s="6">
        <v>0</v>
      </c>
      <c r="J10" s="6">
        <v>0</v>
      </c>
      <c r="K10" s="6">
        <v>3</v>
      </c>
      <c r="L10" s="6">
        <v>3</v>
      </c>
      <c r="M10" s="6">
        <v>3</v>
      </c>
      <c r="N10" s="6">
        <v>0</v>
      </c>
      <c r="O10" s="6">
        <v>5</v>
      </c>
      <c r="P10" s="6">
        <v>0</v>
      </c>
      <c r="Q10" s="6">
        <v>0</v>
      </c>
      <c r="R10" s="6">
        <v>5</v>
      </c>
      <c r="S10" s="6">
        <v>5</v>
      </c>
      <c r="T10" s="6">
        <v>0</v>
      </c>
      <c r="U10" s="6">
        <v>0</v>
      </c>
      <c r="V10" s="6">
        <v>0</v>
      </c>
      <c r="W10" s="6">
        <v>8</v>
      </c>
      <c r="X10" s="6">
        <v>0</v>
      </c>
      <c r="Y10" s="6">
        <v>8</v>
      </c>
      <c r="Z10" s="8">
        <v>100</v>
      </c>
      <c r="AA10" s="9" t="str">
        <f>IF(E10=MAX($E$9:$E$21),"Победитель",IF(E10&gt;=MEDIAN($E$9:$E$21),"Призёр","Участник"))</f>
        <v>Призёр</v>
      </c>
      <c r="AB10" s="12" t="s">
        <v>110</v>
      </c>
    </row>
    <row r="11" spans="1:28">
      <c r="A11" s="14">
        <v>4</v>
      </c>
      <c r="B11" s="6" t="s">
        <v>62</v>
      </c>
      <c r="C11" s="6">
        <v>10104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29">
        <v>141</v>
      </c>
      <c r="F11" s="8">
        <v>3</v>
      </c>
      <c r="G11" s="6">
        <v>3</v>
      </c>
      <c r="H11" s="6">
        <v>0</v>
      </c>
      <c r="I11" s="6">
        <v>3</v>
      </c>
      <c r="J11" s="6">
        <v>3</v>
      </c>
      <c r="K11" s="6">
        <v>3</v>
      </c>
      <c r="L11" s="6">
        <v>3</v>
      </c>
      <c r="M11" s="6">
        <v>3</v>
      </c>
      <c r="N11" s="6">
        <v>3</v>
      </c>
      <c r="O11" s="6">
        <v>0</v>
      </c>
      <c r="P11" s="6">
        <v>0</v>
      </c>
      <c r="Q11" s="6">
        <v>0</v>
      </c>
      <c r="R11" s="6">
        <v>5</v>
      </c>
      <c r="S11" s="6">
        <v>5</v>
      </c>
      <c r="T11" s="6">
        <v>0</v>
      </c>
      <c r="U11" s="6">
        <v>8</v>
      </c>
      <c r="V11" s="6">
        <v>8</v>
      </c>
      <c r="W11" s="6">
        <v>8</v>
      </c>
      <c r="X11" s="6">
        <v>8</v>
      </c>
      <c r="Y11" s="6">
        <v>0</v>
      </c>
      <c r="Z11" s="8">
        <v>75</v>
      </c>
      <c r="AA11" s="9" t="str">
        <f>IF(E11=MAX($E$9:$E$21),"Победитель",IF(E11&gt;=MEDIAN($E$9:$E$21),"Призёр","Участник"))</f>
        <v>Призёр</v>
      </c>
      <c r="AB11" s="12" t="s">
        <v>110</v>
      </c>
    </row>
    <row r="12" spans="1:28">
      <c r="A12" s="14">
        <v>5</v>
      </c>
      <c r="B12" s="6" t="s">
        <v>63</v>
      </c>
      <c r="C12" s="6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9">
        <v>138</v>
      </c>
      <c r="F12" s="8">
        <v>0</v>
      </c>
      <c r="G12" s="6">
        <v>3</v>
      </c>
      <c r="H12" s="6">
        <v>3</v>
      </c>
      <c r="I12" s="6">
        <v>3</v>
      </c>
      <c r="J12" s="6">
        <v>0</v>
      </c>
      <c r="K12" s="6">
        <v>3</v>
      </c>
      <c r="L12" s="6">
        <v>0</v>
      </c>
      <c r="M12" s="6">
        <v>0</v>
      </c>
      <c r="N12" s="6">
        <v>0</v>
      </c>
      <c r="O12" s="6">
        <v>0</v>
      </c>
      <c r="P12" s="6">
        <v>5</v>
      </c>
      <c r="Q12" s="6">
        <v>5</v>
      </c>
      <c r="R12" s="6">
        <v>0</v>
      </c>
      <c r="S12" s="6">
        <v>0</v>
      </c>
      <c r="T12" s="6">
        <v>8</v>
      </c>
      <c r="U12" s="6">
        <v>8</v>
      </c>
      <c r="V12" s="6">
        <v>0</v>
      </c>
      <c r="W12" s="6">
        <v>0</v>
      </c>
      <c r="X12" s="6">
        <v>0</v>
      </c>
      <c r="Y12" s="6">
        <v>0</v>
      </c>
      <c r="Z12" s="8">
        <v>100</v>
      </c>
      <c r="AA12" s="9" t="str">
        <f>IF(E12=MAX($E$9:$E$21),"Победитель",IF(E12&gt;=MEDIAN($E$9:$E$21),"Призёр","Участник"))</f>
        <v>Призёр</v>
      </c>
      <c r="AB12" s="12" t="s">
        <v>110</v>
      </c>
    </row>
    <row r="13" spans="1:28">
      <c r="A13" s="14">
        <v>6</v>
      </c>
      <c r="B13" s="6" t="s">
        <v>64</v>
      </c>
      <c r="C13" s="6">
        <v>10110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"Невьянская СОШ"</v>
      </c>
      <c r="E13" s="29">
        <v>129</v>
      </c>
      <c r="F13" s="8">
        <v>0</v>
      </c>
      <c r="G13" s="6">
        <v>0</v>
      </c>
      <c r="H13" s="6">
        <v>3</v>
      </c>
      <c r="I13" s="6">
        <v>3</v>
      </c>
      <c r="J13" s="6">
        <v>0</v>
      </c>
      <c r="K13" s="6">
        <v>3</v>
      </c>
      <c r="L13" s="6">
        <v>3</v>
      </c>
      <c r="M13" s="6">
        <v>3</v>
      </c>
      <c r="N13" s="6">
        <v>0</v>
      </c>
      <c r="O13" s="6">
        <v>5</v>
      </c>
      <c r="P13" s="6">
        <v>0</v>
      </c>
      <c r="Q13" s="6">
        <v>0</v>
      </c>
      <c r="R13" s="6">
        <v>5</v>
      </c>
      <c r="S13" s="6">
        <v>0</v>
      </c>
      <c r="T13" s="6">
        <v>8</v>
      </c>
      <c r="U13" s="6">
        <v>8</v>
      </c>
      <c r="V13" s="6">
        <v>8</v>
      </c>
      <c r="W13" s="6">
        <v>0</v>
      </c>
      <c r="X13" s="6">
        <v>0</v>
      </c>
      <c r="Y13" s="6">
        <v>0</v>
      </c>
      <c r="Z13" s="8">
        <v>80</v>
      </c>
      <c r="AA13" s="9" t="str">
        <f>IF(E13=MAX($E$9:$E$21),"Победитель",IF(E13&gt;=MEDIAN($E$9:$E$21),"Призёр","Участник"))</f>
        <v>Призёр</v>
      </c>
      <c r="AB13" s="12" t="s">
        <v>110</v>
      </c>
    </row>
    <row r="14" spans="1:28">
      <c r="A14" s="14">
        <v>7</v>
      </c>
      <c r="B14" s="6" t="s">
        <v>65</v>
      </c>
      <c r="C14" s="6">
        <v>10104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29">
        <v>119</v>
      </c>
      <c r="F14" s="8">
        <v>0</v>
      </c>
      <c r="G14" s="6">
        <v>0</v>
      </c>
      <c r="H14" s="6">
        <v>0</v>
      </c>
      <c r="I14" s="6">
        <v>3</v>
      </c>
      <c r="J14" s="6">
        <v>0</v>
      </c>
      <c r="K14" s="6">
        <v>3</v>
      </c>
      <c r="L14" s="6">
        <v>3</v>
      </c>
      <c r="M14" s="6">
        <v>3</v>
      </c>
      <c r="N14" s="6">
        <v>3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</v>
      </c>
      <c r="U14" s="6">
        <v>8</v>
      </c>
      <c r="V14" s="6">
        <v>0</v>
      </c>
      <c r="W14" s="6">
        <v>8</v>
      </c>
      <c r="X14" s="6">
        <v>0</v>
      </c>
      <c r="Y14" s="6">
        <v>0</v>
      </c>
      <c r="Z14" s="8">
        <v>80</v>
      </c>
      <c r="AA14" s="9" t="str">
        <f>IF(E14=MAX($E$9:$E$21),"Победитель",IF(E14&gt;=MEDIAN($E$9:$E$21),"Призёр","Участник"))</f>
        <v>Призёр</v>
      </c>
      <c r="AB14" s="12" t="s">
        <v>110</v>
      </c>
    </row>
    <row r="15" spans="1:28">
      <c r="A15" s="14">
        <v>8</v>
      </c>
      <c r="B15" s="6" t="s">
        <v>66</v>
      </c>
      <c r="C15" s="6">
        <v>10110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"Невьянская СОШ"</v>
      </c>
      <c r="E15" s="29">
        <v>117</v>
      </c>
      <c r="F15" s="8">
        <v>0</v>
      </c>
      <c r="G15" s="6">
        <v>3</v>
      </c>
      <c r="H15" s="6">
        <v>0</v>
      </c>
      <c r="I15" s="6">
        <v>3</v>
      </c>
      <c r="J15" s="6">
        <v>0</v>
      </c>
      <c r="K15" s="6">
        <v>0</v>
      </c>
      <c r="L15" s="6">
        <v>3</v>
      </c>
      <c r="M15" s="6">
        <v>0</v>
      </c>
      <c r="N15" s="6">
        <v>0</v>
      </c>
      <c r="O15" s="6">
        <v>5</v>
      </c>
      <c r="P15" s="6">
        <v>0</v>
      </c>
      <c r="Q15" s="6">
        <v>5</v>
      </c>
      <c r="R15" s="6">
        <v>5</v>
      </c>
      <c r="S15" s="6">
        <v>5</v>
      </c>
      <c r="T15" s="6">
        <v>0</v>
      </c>
      <c r="U15" s="6">
        <v>0</v>
      </c>
      <c r="V15" s="6">
        <v>8</v>
      </c>
      <c r="W15" s="6">
        <v>0</v>
      </c>
      <c r="X15" s="6">
        <v>0</v>
      </c>
      <c r="Y15" s="6">
        <v>0</v>
      </c>
      <c r="Z15" s="8">
        <v>80</v>
      </c>
      <c r="AA15" s="9" t="str">
        <f>IF(E15=MAX($E$9:$E$21),"Победитель",IF(E15&gt;=MEDIAN($E$9:$E$21),"Призёр","Участник"))</f>
        <v>Призёр</v>
      </c>
      <c r="AB15" s="12" t="s">
        <v>110</v>
      </c>
    </row>
    <row r="16" spans="1:28">
      <c r="A16" s="14">
        <v>9</v>
      </c>
      <c r="B16" s="6" t="s">
        <v>67</v>
      </c>
      <c r="C16" s="6">
        <v>10110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"Невьянская СОШ"</v>
      </c>
      <c r="E16" s="29">
        <v>115</v>
      </c>
      <c r="F16" s="8">
        <v>0</v>
      </c>
      <c r="G16" s="6">
        <v>0</v>
      </c>
      <c r="H16" s="6">
        <v>3</v>
      </c>
      <c r="I16" s="6">
        <v>3</v>
      </c>
      <c r="J16" s="6">
        <v>0</v>
      </c>
      <c r="K16" s="6">
        <v>0</v>
      </c>
      <c r="L16" s="6">
        <v>0</v>
      </c>
      <c r="M16" s="6">
        <v>3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8</v>
      </c>
      <c r="U16" s="6">
        <v>8</v>
      </c>
      <c r="V16" s="6">
        <v>0</v>
      </c>
      <c r="W16" s="6">
        <v>0</v>
      </c>
      <c r="X16" s="6">
        <v>0</v>
      </c>
      <c r="Y16" s="6">
        <v>0</v>
      </c>
      <c r="Z16" s="8">
        <v>90</v>
      </c>
      <c r="AA16" s="9" t="s">
        <v>27</v>
      </c>
      <c r="AB16" s="12" t="s">
        <v>110</v>
      </c>
    </row>
    <row r="17" spans="1:28">
      <c r="A17" s="14">
        <v>10</v>
      </c>
      <c r="B17" s="6" t="s">
        <v>68</v>
      </c>
      <c r="C17" s="6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29">
        <v>75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8">
        <v>75</v>
      </c>
      <c r="AA17" s="9" t="str">
        <f>IF(E17=MAX($E$9:$E$21),"Победитель",IF(E17&gt;=MEDIAN($E$9:$E$21),"Призёр","Участник"))</f>
        <v>Участник</v>
      </c>
      <c r="AB17" s="12" t="s">
        <v>110</v>
      </c>
    </row>
    <row r="18" spans="1:28">
      <c r="A18" s="14">
        <v>11</v>
      </c>
      <c r="B18" s="6" t="s">
        <v>69</v>
      </c>
      <c r="C18" s="6">
        <v>10104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29">
        <v>75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8">
        <v>75</v>
      </c>
      <c r="AA18" s="9" t="str">
        <f>IF(E18=MAX($E$9:$E$21),"Победитель",IF(E18&gt;=MEDIAN($E$9:$E$21),"Призёр","Участник"))</f>
        <v>Участник</v>
      </c>
      <c r="AB18" s="12" t="s">
        <v>110</v>
      </c>
    </row>
    <row r="19" spans="1:28">
      <c r="A19" s="14">
        <v>12</v>
      </c>
      <c r="B19" s="6" t="s">
        <v>70</v>
      </c>
      <c r="C19" s="6">
        <v>10109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29">
        <v>52</v>
      </c>
      <c r="F19" s="8">
        <v>0</v>
      </c>
      <c r="G19" s="6">
        <v>0</v>
      </c>
      <c r="H19" s="6">
        <v>3</v>
      </c>
      <c r="I19" s="6">
        <v>3</v>
      </c>
      <c r="J19" s="6">
        <v>3</v>
      </c>
      <c r="K19" s="6">
        <v>3</v>
      </c>
      <c r="L19" s="6">
        <v>0</v>
      </c>
      <c r="M19" s="6">
        <v>3</v>
      </c>
      <c r="N19" s="6">
        <v>3</v>
      </c>
      <c r="O19" s="6">
        <v>5</v>
      </c>
      <c r="P19" s="6">
        <v>0</v>
      </c>
      <c r="Q19" s="6">
        <v>0</v>
      </c>
      <c r="R19" s="6">
        <v>0</v>
      </c>
      <c r="S19" s="6">
        <v>5</v>
      </c>
      <c r="T19" s="6">
        <v>8</v>
      </c>
      <c r="U19" s="6">
        <v>8</v>
      </c>
      <c r="V19" s="6">
        <v>0</v>
      </c>
      <c r="W19" s="6">
        <v>0</v>
      </c>
      <c r="X19" s="6">
        <v>0</v>
      </c>
      <c r="Y19" s="6">
        <v>8</v>
      </c>
      <c r="Z19" s="6" t="s">
        <v>59</v>
      </c>
      <c r="AA19" s="9" t="str">
        <f>IF(E19=MAX($E$9:$E$21),"Победитель",IF(E19&gt;=MEDIAN($E$9:$E$21),"Призёр","Участник"))</f>
        <v>Участник</v>
      </c>
      <c r="AB19" s="12"/>
    </row>
    <row r="20" spans="1:28" ht="31.5">
      <c r="A20" s="14">
        <v>13</v>
      </c>
      <c r="B20" s="6" t="s">
        <v>30</v>
      </c>
      <c r="C20" s="6">
        <v>10108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"Коптеловская СОШ им. Д.Никонова"</v>
      </c>
      <c r="E20" s="29">
        <v>49</v>
      </c>
      <c r="F20" s="8">
        <v>3</v>
      </c>
      <c r="G20" s="6">
        <v>0</v>
      </c>
      <c r="H20" s="6">
        <v>3</v>
      </c>
      <c r="I20" s="6">
        <v>3</v>
      </c>
      <c r="J20" s="6">
        <v>0</v>
      </c>
      <c r="K20" s="6">
        <v>0</v>
      </c>
      <c r="L20" s="6">
        <v>3</v>
      </c>
      <c r="M20" s="6">
        <v>0</v>
      </c>
      <c r="N20" s="6">
        <v>0</v>
      </c>
      <c r="O20" s="6">
        <v>0</v>
      </c>
      <c r="P20" s="6">
        <v>5</v>
      </c>
      <c r="Q20" s="6">
        <v>0</v>
      </c>
      <c r="R20" s="6">
        <v>0</v>
      </c>
      <c r="S20" s="6">
        <v>0</v>
      </c>
      <c r="T20" s="6">
        <v>8</v>
      </c>
      <c r="U20" s="6">
        <v>8</v>
      </c>
      <c r="V20" s="6">
        <v>8</v>
      </c>
      <c r="W20" s="6">
        <v>8</v>
      </c>
      <c r="X20" s="6">
        <v>0</v>
      </c>
      <c r="Y20" s="6">
        <v>0</v>
      </c>
      <c r="Z20" s="6" t="s">
        <v>59</v>
      </c>
      <c r="AA20" s="9" t="str">
        <f>IF(E20=MAX($E$9:$E$21),"Победитель",IF(E20&gt;=MEDIAN($E$9:$E$21),"Призёр","Участник"))</f>
        <v>Участник</v>
      </c>
      <c r="AB20" s="12"/>
    </row>
    <row r="21" spans="1:28" ht="31.5">
      <c r="A21" s="14">
        <v>14</v>
      </c>
      <c r="B21" s="6" t="s">
        <v>71</v>
      </c>
      <c r="C21" s="6">
        <v>10108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"Коптеловская СОШ им. Д.Никонова"</v>
      </c>
      <c r="E21" s="29">
        <v>28</v>
      </c>
      <c r="F21" s="8">
        <v>3</v>
      </c>
      <c r="G21" s="6">
        <v>0</v>
      </c>
      <c r="H21" s="6">
        <v>3</v>
      </c>
      <c r="I21" s="6">
        <v>3</v>
      </c>
      <c r="J21" s="6">
        <v>3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8</v>
      </c>
      <c r="U21" s="6">
        <v>0</v>
      </c>
      <c r="V21" s="6">
        <v>0</v>
      </c>
      <c r="W21" s="6">
        <v>8</v>
      </c>
      <c r="X21" s="6">
        <v>0</v>
      </c>
      <c r="Y21" s="6">
        <v>0</v>
      </c>
      <c r="Z21" s="6" t="s">
        <v>59</v>
      </c>
      <c r="AA21" s="9" t="str">
        <f>IF(E21=MAX($E$9:$E$21),"Победитель",IF(E21&gt;=MEDIAN($E$9:$E$21),"Призёр","Участник"))</f>
        <v>Участник</v>
      </c>
      <c r="AB21" s="12"/>
    </row>
  </sheetData>
  <mergeCells count="14">
    <mergeCell ref="AB6:AB7"/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2"/>
  <sheetViews>
    <sheetView zoomScale="85" zoomScaleNormal="85" workbookViewId="0">
      <selection activeCell="AB8" sqref="AB8:AB19"/>
    </sheetView>
  </sheetViews>
  <sheetFormatPr defaultRowHeight="15.75"/>
  <cols>
    <col min="1" max="1" width="6.5703125" style="7" customWidth="1"/>
    <col min="2" max="2" width="36.28515625" style="7" customWidth="1"/>
    <col min="3" max="3" width="0.85546875" style="7" customWidth="1"/>
    <col min="4" max="4" width="41.140625" style="7" customWidth="1"/>
    <col min="5" max="5" width="13.28515625" style="7" customWidth="1"/>
    <col min="6" max="25" width="4.140625" style="7" customWidth="1"/>
    <col min="26" max="26" width="19.42578125" style="7" customWidth="1"/>
    <col min="27" max="27" width="14.42578125" style="7" customWidth="1"/>
    <col min="28" max="28" width="26" style="7" customWidth="1"/>
    <col min="29" max="16384" width="9.140625" style="7"/>
  </cols>
  <sheetData>
    <row r="1" spans="1:28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8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ht="15.75" customHeight="1">
      <c r="A4" s="15"/>
      <c r="B4" s="28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8" ht="15.75" customHeight="1">
      <c r="A5" s="11"/>
      <c r="B5" s="23" t="s">
        <v>115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8" ht="51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114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58</v>
      </c>
      <c r="AA6" s="16" t="s">
        <v>7</v>
      </c>
      <c r="AB6" s="16" t="s">
        <v>116</v>
      </c>
    </row>
    <row r="7" spans="1:2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16"/>
      <c r="AB7" s="16"/>
    </row>
    <row r="8" spans="1:28" ht="31.5">
      <c r="A8" s="10">
        <v>1</v>
      </c>
      <c r="B8" s="6" t="s">
        <v>72</v>
      </c>
      <c r="C8" s="6">
        <v>10121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"Костинская СОШ"- Клевакинская ООШ</v>
      </c>
      <c r="E8" s="6">
        <v>136</v>
      </c>
      <c r="F8" s="8">
        <v>0</v>
      </c>
      <c r="G8" s="6">
        <v>3</v>
      </c>
      <c r="H8" s="6">
        <v>0</v>
      </c>
      <c r="I8" s="6">
        <v>3</v>
      </c>
      <c r="J8" s="6">
        <v>0</v>
      </c>
      <c r="K8" s="6">
        <v>3</v>
      </c>
      <c r="L8" s="6">
        <v>3</v>
      </c>
      <c r="M8" s="6">
        <v>0</v>
      </c>
      <c r="N8" s="6">
        <v>5</v>
      </c>
      <c r="O8" s="6">
        <v>0</v>
      </c>
      <c r="P8" s="6">
        <v>0</v>
      </c>
      <c r="Q8" s="6">
        <v>0</v>
      </c>
      <c r="R8" s="6">
        <v>0</v>
      </c>
      <c r="S8" s="6">
        <v>5</v>
      </c>
      <c r="T8" s="6">
        <v>0</v>
      </c>
      <c r="U8" s="6">
        <v>6</v>
      </c>
      <c r="V8" s="6">
        <v>0</v>
      </c>
      <c r="W8" s="6">
        <v>0</v>
      </c>
      <c r="X8" s="6">
        <v>8</v>
      </c>
      <c r="Y8" s="6">
        <v>0</v>
      </c>
      <c r="Z8" s="8">
        <v>100</v>
      </c>
      <c r="AA8" s="9" t="str">
        <f t="shared" ref="AA8:AA13" si="0">IF(E8=MAX($E$8:$E$22),"Победитель",IF(E8&gt;=MEDIAN($E$8:$E$22),"Призёр","Участник"))</f>
        <v>Победитель</v>
      </c>
      <c r="AB8" s="12" t="s">
        <v>110</v>
      </c>
    </row>
    <row r="9" spans="1:28">
      <c r="A9" s="10">
        <v>2</v>
      </c>
      <c r="B9" s="6" t="s">
        <v>73</v>
      </c>
      <c r="C9" s="6">
        <v>10109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6">
        <v>132</v>
      </c>
      <c r="F9" s="8">
        <v>3</v>
      </c>
      <c r="G9" s="6">
        <v>3</v>
      </c>
      <c r="H9" s="6">
        <v>3</v>
      </c>
      <c r="I9" s="6">
        <v>0</v>
      </c>
      <c r="J9" s="6">
        <v>3</v>
      </c>
      <c r="K9" s="6">
        <v>0</v>
      </c>
      <c r="L9" s="6">
        <v>3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5</v>
      </c>
      <c r="T9" s="6">
        <v>6</v>
      </c>
      <c r="U9" s="6">
        <v>6</v>
      </c>
      <c r="V9" s="6">
        <v>0</v>
      </c>
      <c r="W9" s="6">
        <v>0</v>
      </c>
      <c r="X9" s="6">
        <v>0</v>
      </c>
      <c r="Y9" s="6">
        <v>0</v>
      </c>
      <c r="Z9" s="8">
        <v>100</v>
      </c>
      <c r="AA9" s="9" t="str">
        <f t="shared" si="0"/>
        <v>Призёр</v>
      </c>
      <c r="AB9" s="12" t="s">
        <v>110</v>
      </c>
    </row>
    <row r="10" spans="1:28">
      <c r="A10" s="10">
        <v>3</v>
      </c>
      <c r="B10" s="6" t="s">
        <v>74</v>
      </c>
      <c r="C10" s="6">
        <v>10113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6">
        <v>111</v>
      </c>
      <c r="F10" s="8">
        <v>0</v>
      </c>
      <c r="G10" s="6">
        <v>0</v>
      </c>
      <c r="H10" s="6">
        <v>3</v>
      </c>
      <c r="I10" s="6">
        <v>0</v>
      </c>
      <c r="J10" s="6">
        <v>3</v>
      </c>
      <c r="K10" s="6">
        <v>0</v>
      </c>
      <c r="L10" s="6">
        <v>3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6</v>
      </c>
      <c r="U10" s="6">
        <v>0</v>
      </c>
      <c r="V10" s="6">
        <v>0</v>
      </c>
      <c r="W10" s="6">
        <v>0</v>
      </c>
      <c r="X10" s="6">
        <v>8</v>
      </c>
      <c r="Y10" s="6">
        <v>0</v>
      </c>
      <c r="Z10" s="8">
        <v>88</v>
      </c>
      <c r="AA10" s="9" t="str">
        <f t="shared" si="0"/>
        <v>Призёр</v>
      </c>
      <c r="AB10" s="12" t="s">
        <v>110</v>
      </c>
    </row>
    <row r="11" spans="1:28">
      <c r="A11" s="10">
        <v>4</v>
      </c>
      <c r="B11" s="6" t="s">
        <v>75</v>
      </c>
      <c r="C11" s="6">
        <v>10109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109</v>
      </c>
      <c r="F11" s="8">
        <v>0</v>
      </c>
      <c r="G11" s="6">
        <v>3</v>
      </c>
      <c r="H11" s="6">
        <v>3</v>
      </c>
      <c r="I11" s="6">
        <v>0</v>
      </c>
      <c r="J11" s="6">
        <v>0</v>
      </c>
      <c r="K11" s="6">
        <v>0</v>
      </c>
      <c r="L11" s="6">
        <v>3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8">
        <v>100</v>
      </c>
      <c r="AA11" s="9" t="str">
        <f t="shared" si="0"/>
        <v>Призёр</v>
      </c>
      <c r="AB11" s="12" t="s">
        <v>110</v>
      </c>
    </row>
    <row r="12" spans="1:28" ht="31.5">
      <c r="A12" s="10">
        <v>5</v>
      </c>
      <c r="B12" s="6" t="s">
        <v>76</v>
      </c>
      <c r="C12" s="6">
        <v>10121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ФМОУ "Костинская СОШ"- Клевакинская ООШ</v>
      </c>
      <c r="E12" s="6">
        <v>100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8">
        <v>100</v>
      </c>
      <c r="AA12" s="9" t="str">
        <f t="shared" si="0"/>
        <v>Призёр</v>
      </c>
      <c r="AB12" s="12" t="s">
        <v>110</v>
      </c>
    </row>
    <row r="13" spans="1:28" ht="31.5">
      <c r="A13" s="10">
        <v>6</v>
      </c>
      <c r="B13" s="6" t="s">
        <v>32</v>
      </c>
      <c r="C13" s="6">
        <v>10101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«Арамашевская СОШ им М. Мантурова»</v>
      </c>
      <c r="E13" s="6">
        <v>100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8">
        <v>100</v>
      </c>
      <c r="AA13" s="9" t="str">
        <f t="shared" si="0"/>
        <v>Призёр</v>
      </c>
      <c r="AB13" s="12" t="s">
        <v>110</v>
      </c>
    </row>
    <row r="14" spans="1:28">
      <c r="A14" s="10">
        <v>7</v>
      </c>
      <c r="B14" s="6" t="s">
        <v>77</v>
      </c>
      <c r="C14" s="6">
        <v>10107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6">
        <v>84</v>
      </c>
      <c r="F14" s="8">
        <v>0</v>
      </c>
      <c r="G14" s="6">
        <v>3</v>
      </c>
      <c r="H14" s="6">
        <v>0</v>
      </c>
      <c r="I14" s="6">
        <v>0</v>
      </c>
      <c r="J14" s="6">
        <v>0</v>
      </c>
      <c r="K14" s="6">
        <v>3</v>
      </c>
      <c r="L14" s="6">
        <v>3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8">
        <v>75</v>
      </c>
      <c r="AA14" s="9" t="s">
        <v>26</v>
      </c>
      <c r="AB14" s="12" t="s">
        <v>110</v>
      </c>
    </row>
    <row r="15" spans="1:28">
      <c r="A15" s="10">
        <v>8</v>
      </c>
      <c r="B15" s="6" t="s">
        <v>78</v>
      </c>
      <c r="C15" s="6">
        <v>10107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6">
        <v>81</v>
      </c>
      <c r="F15" s="8">
        <v>3</v>
      </c>
      <c r="G15" s="6">
        <v>0</v>
      </c>
      <c r="H15" s="6">
        <v>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8">
        <v>75</v>
      </c>
      <c r="AA15" s="9" t="s">
        <v>26</v>
      </c>
      <c r="AB15" s="12" t="s">
        <v>110</v>
      </c>
    </row>
    <row r="16" spans="1:28" ht="31.5">
      <c r="A16" s="10">
        <v>9</v>
      </c>
      <c r="B16" s="6" t="s">
        <v>79</v>
      </c>
      <c r="C16" s="6">
        <v>10101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«Арамашевская СОШ им М. Мантурова»</v>
      </c>
      <c r="E16" s="6">
        <v>75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8">
        <v>75</v>
      </c>
      <c r="AA16" s="9" t="s">
        <v>26</v>
      </c>
      <c r="AB16" s="12" t="s">
        <v>110</v>
      </c>
    </row>
    <row r="17" spans="1:28">
      <c r="A17" s="10">
        <v>10</v>
      </c>
      <c r="B17" s="6" t="s">
        <v>80</v>
      </c>
      <c r="C17" s="6">
        <v>10107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6">
        <v>75</v>
      </c>
      <c r="F17" s="8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8">
        <v>75</v>
      </c>
      <c r="AA17" s="9" t="s">
        <v>26</v>
      </c>
      <c r="AB17" s="12" t="s">
        <v>110</v>
      </c>
    </row>
    <row r="18" spans="1:28" ht="31.5">
      <c r="A18" s="10">
        <v>11</v>
      </c>
      <c r="B18" s="6" t="s">
        <v>33</v>
      </c>
      <c r="C18" s="6">
        <v>10101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«Арамашевская СОШ им М. Мантурова»</v>
      </c>
      <c r="E18" s="6">
        <v>75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8">
        <v>75</v>
      </c>
      <c r="AA18" s="9" t="s">
        <v>26</v>
      </c>
      <c r="AB18" s="12" t="s">
        <v>110</v>
      </c>
    </row>
    <row r="19" spans="1:28" ht="31.5">
      <c r="A19" s="10">
        <v>12</v>
      </c>
      <c r="B19" s="6" t="s">
        <v>81</v>
      </c>
      <c r="C19" s="6">
        <v>10101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«Арамашевская СОШ им М. Мантурова»</v>
      </c>
      <c r="E19" s="6">
        <v>75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8">
        <v>75</v>
      </c>
      <c r="AA19" s="9" t="s">
        <v>26</v>
      </c>
      <c r="AB19" s="12" t="s">
        <v>110</v>
      </c>
    </row>
    <row r="20" spans="1:28">
      <c r="A20" s="10">
        <v>13</v>
      </c>
      <c r="B20" s="6" t="s">
        <v>82</v>
      </c>
      <c r="C20" s="6">
        <v>10103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№2"</v>
      </c>
      <c r="E20" s="6">
        <v>31</v>
      </c>
      <c r="F20" s="8">
        <v>0</v>
      </c>
      <c r="G20" s="6">
        <v>3</v>
      </c>
      <c r="H20" s="6">
        <v>3</v>
      </c>
      <c r="I20" s="6">
        <v>3</v>
      </c>
      <c r="J20" s="6">
        <v>3</v>
      </c>
      <c r="K20" s="6">
        <v>0</v>
      </c>
      <c r="L20" s="6">
        <v>0</v>
      </c>
      <c r="M20" s="6">
        <v>5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6</v>
      </c>
      <c r="V20" s="6">
        <v>0</v>
      </c>
      <c r="W20" s="6">
        <v>0</v>
      </c>
      <c r="X20" s="6">
        <v>0</v>
      </c>
      <c r="Y20" s="6">
        <v>8</v>
      </c>
      <c r="Z20" s="6"/>
      <c r="AA20" s="9" t="s">
        <v>26</v>
      </c>
      <c r="AB20" s="12"/>
    </row>
    <row r="21" spans="1:28">
      <c r="A21" s="10">
        <v>14</v>
      </c>
      <c r="B21" s="6" t="s">
        <v>83</v>
      </c>
      <c r="C21" s="6">
        <v>10103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№2"</v>
      </c>
      <c r="E21" s="6">
        <v>25</v>
      </c>
      <c r="F21" s="8">
        <v>0</v>
      </c>
      <c r="G21" s="6">
        <v>3</v>
      </c>
      <c r="H21" s="6">
        <v>3</v>
      </c>
      <c r="I21" s="6">
        <v>0</v>
      </c>
      <c r="J21" s="6">
        <v>3</v>
      </c>
      <c r="K21" s="6">
        <v>0</v>
      </c>
      <c r="L21" s="6">
        <v>0</v>
      </c>
      <c r="M21" s="6">
        <v>5</v>
      </c>
      <c r="N21" s="6">
        <v>0</v>
      </c>
      <c r="O21" s="6">
        <v>0</v>
      </c>
      <c r="P21" s="6">
        <v>5</v>
      </c>
      <c r="Q21" s="6">
        <v>0</v>
      </c>
      <c r="R21" s="6" t="s">
        <v>28</v>
      </c>
      <c r="S21" s="6">
        <v>0</v>
      </c>
      <c r="T21" s="6">
        <v>0</v>
      </c>
      <c r="U21" s="6">
        <v>6</v>
      </c>
      <c r="V21" s="6">
        <v>0</v>
      </c>
      <c r="W21" s="6" t="s">
        <v>28</v>
      </c>
      <c r="X21" s="6">
        <v>0</v>
      </c>
      <c r="Y21" s="6">
        <v>0</v>
      </c>
      <c r="Z21" s="6"/>
      <c r="AA21" s="9" t="s">
        <v>26</v>
      </c>
      <c r="AB21" s="12"/>
    </row>
    <row r="22" spans="1:28">
      <c r="A22" s="10">
        <v>15</v>
      </c>
      <c r="B22" s="6" t="s">
        <v>84</v>
      </c>
      <c r="C22" s="6">
        <v>10107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6">
        <v>12</v>
      </c>
      <c r="F22" s="8">
        <v>3</v>
      </c>
      <c r="G22" s="6">
        <v>0</v>
      </c>
      <c r="H22" s="6">
        <v>0</v>
      </c>
      <c r="I22" s="6">
        <v>0</v>
      </c>
      <c r="J22" s="6">
        <v>3</v>
      </c>
      <c r="K22" s="6">
        <v>3</v>
      </c>
      <c r="L22" s="6">
        <v>3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 t="s">
        <v>28</v>
      </c>
      <c r="Y22" s="6">
        <v>0</v>
      </c>
      <c r="Z22" s="6"/>
      <c r="AA22" s="9" t="s">
        <v>26</v>
      </c>
      <c r="AB22" s="12"/>
    </row>
  </sheetData>
  <mergeCells count="14">
    <mergeCell ref="AB6:AB7"/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21"/>
  <sheetViews>
    <sheetView zoomScale="85" zoomScaleNormal="85" workbookViewId="0">
      <selection activeCell="AB6" sqref="AB6:AB7"/>
    </sheetView>
  </sheetViews>
  <sheetFormatPr defaultRowHeight="15.75"/>
  <cols>
    <col min="1" max="1" width="6.5703125" style="7" customWidth="1"/>
    <col min="2" max="2" width="36.28515625" style="7" customWidth="1"/>
    <col min="3" max="3" width="0.28515625" style="7" customWidth="1"/>
    <col min="4" max="4" width="41.140625" style="7" customWidth="1"/>
    <col min="5" max="5" width="13.28515625" style="7" customWidth="1"/>
    <col min="6" max="25" width="4.140625" style="7" customWidth="1"/>
    <col min="26" max="26" width="21.140625" style="7" customWidth="1"/>
    <col min="27" max="27" width="14.42578125" style="7" customWidth="1"/>
    <col min="28" max="28" width="21.42578125" style="7" customWidth="1"/>
    <col min="29" max="16384" width="9.140625" style="7"/>
  </cols>
  <sheetData>
    <row r="1" spans="1:28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8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ht="15.75" customHeight="1">
      <c r="A4" s="15"/>
      <c r="B4" s="28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8" ht="15.75" customHeight="1">
      <c r="A5" s="11"/>
      <c r="B5" s="23" t="s">
        <v>117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8" ht="60.7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6</v>
      </c>
      <c r="F6" s="16" t="s">
        <v>43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58</v>
      </c>
      <c r="AA6" s="16" t="s">
        <v>7</v>
      </c>
      <c r="AB6" s="26" t="s">
        <v>109</v>
      </c>
    </row>
    <row r="7" spans="1:2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16"/>
      <c r="AB7" s="27"/>
    </row>
    <row r="8" spans="1:28">
      <c r="A8" s="10">
        <v>1</v>
      </c>
      <c r="B8" s="6" t="s">
        <v>85</v>
      </c>
      <c r="C8" s="6">
        <v>10104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168</v>
      </c>
      <c r="F8" s="8">
        <v>3</v>
      </c>
      <c r="G8" s="6">
        <v>3</v>
      </c>
      <c r="H8" s="6">
        <v>0</v>
      </c>
      <c r="I8" s="6">
        <v>3</v>
      </c>
      <c r="J8" s="6">
        <v>3</v>
      </c>
      <c r="K8" s="6">
        <v>3</v>
      </c>
      <c r="L8" s="6">
        <v>0</v>
      </c>
      <c r="M8" s="6">
        <v>5</v>
      </c>
      <c r="N8" s="6">
        <v>5</v>
      </c>
      <c r="O8" s="6">
        <v>5</v>
      </c>
      <c r="P8" s="6">
        <v>0</v>
      </c>
      <c r="Q8" s="6">
        <v>0</v>
      </c>
      <c r="R8" s="6">
        <v>5</v>
      </c>
      <c r="S8" s="6">
        <v>5</v>
      </c>
      <c r="T8" s="6">
        <v>6</v>
      </c>
      <c r="U8" s="6">
        <v>6</v>
      </c>
      <c r="V8" s="6">
        <v>7</v>
      </c>
      <c r="W8" s="6">
        <v>9</v>
      </c>
      <c r="X8" s="6">
        <v>0</v>
      </c>
      <c r="Y8" s="6">
        <v>0</v>
      </c>
      <c r="Z8" s="8">
        <v>100</v>
      </c>
      <c r="AA8" s="9" t="str">
        <f>IF(E8=MAX($E$8:$E$15),"Победитель",IF(E8&gt;=MEDIAN($E$8:$E$15),"Призёр","Участник"))</f>
        <v>Победитель</v>
      </c>
      <c r="AB8" s="12" t="s">
        <v>110</v>
      </c>
    </row>
    <row r="9" spans="1:28">
      <c r="A9" s="10">
        <v>2</v>
      </c>
      <c r="B9" s="6" t="s">
        <v>36</v>
      </c>
      <c r="C9" s="6">
        <v>10107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6">
        <v>143</v>
      </c>
      <c r="F9" s="8">
        <v>3</v>
      </c>
      <c r="G9" s="6">
        <v>3</v>
      </c>
      <c r="H9" s="6">
        <v>0</v>
      </c>
      <c r="I9" s="6">
        <v>3</v>
      </c>
      <c r="J9" s="6">
        <v>3</v>
      </c>
      <c r="K9" s="6">
        <v>3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5</v>
      </c>
      <c r="T9" s="6">
        <v>6</v>
      </c>
      <c r="U9" s="6">
        <v>0</v>
      </c>
      <c r="V9" s="6">
        <v>0</v>
      </c>
      <c r="W9" s="6">
        <v>9</v>
      </c>
      <c r="X9" s="6">
        <v>0</v>
      </c>
      <c r="Y9" s="6">
        <v>8</v>
      </c>
      <c r="Z9" s="8">
        <v>100</v>
      </c>
      <c r="AA9" s="9" t="str">
        <f t="shared" ref="AA9:AA21" si="0">IF(E9=MAX($E$8:$E$15),"Победитель",IF(E9&gt;=MEDIAN($E$8:$E$15),"Призёр","Участник"))</f>
        <v>Призёр</v>
      </c>
      <c r="AB9" s="12" t="s">
        <v>110</v>
      </c>
    </row>
    <row r="10" spans="1:28">
      <c r="A10" s="10">
        <v>3</v>
      </c>
      <c r="B10" s="6" t="s">
        <v>86</v>
      </c>
      <c r="C10" s="6">
        <v>10112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"Самоцветская СОШ"</v>
      </c>
      <c r="E10" s="6">
        <v>140</v>
      </c>
      <c r="F10" s="8">
        <v>3</v>
      </c>
      <c r="G10" s="6">
        <v>3</v>
      </c>
      <c r="H10" s="6">
        <v>0</v>
      </c>
      <c r="I10" s="6">
        <v>3</v>
      </c>
      <c r="J10" s="6">
        <v>3</v>
      </c>
      <c r="K10" s="6">
        <v>3</v>
      </c>
      <c r="L10" s="6">
        <v>0</v>
      </c>
      <c r="M10" s="6">
        <v>0</v>
      </c>
      <c r="N10" s="6">
        <v>0</v>
      </c>
      <c r="O10" s="6">
        <v>5</v>
      </c>
      <c r="P10" s="6">
        <v>0</v>
      </c>
      <c r="Q10" s="6">
        <v>0</v>
      </c>
      <c r="R10" s="6">
        <v>0</v>
      </c>
      <c r="S10" s="6">
        <v>5</v>
      </c>
      <c r="T10" s="6">
        <v>6</v>
      </c>
      <c r="U10" s="6">
        <v>0</v>
      </c>
      <c r="V10" s="6">
        <v>7</v>
      </c>
      <c r="W10" s="6">
        <v>9</v>
      </c>
      <c r="X10" s="6">
        <v>0</v>
      </c>
      <c r="Y10" s="6">
        <v>8</v>
      </c>
      <c r="Z10" s="8">
        <v>85</v>
      </c>
      <c r="AA10" s="9" t="str">
        <f t="shared" si="0"/>
        <v>Призёр</v>
      </c>
      <c r="AB10" s="12" t="s">
        <v>110</v>
      </c>
    </row>
    <row r="11" spans="1:28">
      <c r="A11" s="10">
        <v>4</v>
      </c>
      <c r="B11" s="6" t="s">
        <v>34</v>
      </c>
      <c r="C11" s="6">
        <v>10109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121</v>
      </c>
      <c r="F11" s="8">
        <v>0</v>
      </c>
      <c r="G11" s="6">
        <v>0</v>
      </c>
      <c r="H11" s="6">
        <v>0</v>
      </c>
      <c r="I11" s="6">
        <v>3</v>
      </c>
      <c r="J11" s="6">
        <v>3</v>
      </c>
      <c r="K11" s="6">
        <v>0</v>
      </c>
      <c r="L11" s="6">
        <v>0</v>
      </c>
      <c r="M11" s="6">
        <v>0</v>
      </c>
      <c r="N11" s="6">
        <v>0</v>
      </c>
      <c r="O11" s="6">
        <v>5</v>
      </c>
      <c r="P11" s="6">
        <v>0</v>
      </c>
      <c r="Q11" s="6">
        <v>5</v>
      </c>
      <c r="R11" s="6">
        <v>0</v>
      </c>
      <c r="S11" s="6">
        <v>5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8">
        <v>100</v>
      </c>
      <c r="AA11" s="9" t="str">
        <f t="shared" si="0"/>
        <v>Призёр</v>
      </c>
      <c r="AB11" s="12" t="s">
        <v>110</v>
      </c>
    </row>
    <row r="12" spans="1:28" ht="31.5">
      <c r="A12" s="10">
        <v>5</v>
      </c>
      <c r="B12" s="6" t="s">
        <v>87</v>
      </c>
      <c r="C12" s="6">
        <v>10101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«Арамашевская СОШ им М. Мантурова»</v>
      </c>
      <c r="E12" s="6">
        <v>120</v>
      </c>
      <c r="F12" s="8">
        <v>3</v>
      </c>
      <c r="G12" s="6">
        <v>3</v>
      </c>
      <c r="H12" s="6">
        <v>0</v>
      </c>
      <c r="I12" s="6">
        <v>3</v>
      </c>
      <c r="J12" s="6">
        <v>3</v>
      </c>
      <c r="K12" s="6">
        <v>3</v>
      </c>
      <c r="L12" s="6">
        <v>0</v>
      </c>
      <c r="M12" s="6">
        <v>5</v>
      </c>
      <c r="N12" s="6">
        <v>5</v>
      </c>
      <c r="O12" s="6">
        <v>5</v>
      </c>
      <c r="P12" s="6">
        <v>5</v>
      </c>
      <c r="Q12" s="6">
        <v>0</v>
      </c>
      <c r="R12" s="6">
        <v>5</v>
      </c>
      <c r="S12" s="6">
        <v>0</v>
      </c>
      <c r="T12" s="6">
        <v>6</v>
      </c>
      <c r="U12" s="6">
        <v>0</v>
      </c>
      <c r="V12" s="6">
        <v>7</v>
      </c>
      <c r="W12" s="6">
        <v>9</v>
      </c>
      <c r="X12" s="6">
        <v>0</v>
      </c>
      <c r="Y12" s="6">
        <v>8</v>
      </c>
      <c r="Z12" s="8">
        <v>50</v>
      </c>
      <c r="AA12" s="9" t="s">
        <v>27</v>
      </c>
      <c r="AB12" s="11"/>
    </row>
    <row r="13" spans="1:28">
      <c r="A13" s="10">
        <v>6</v>
      </c>
      <c r="B13" s="6" t="s">
        <v>88</v>
      </c>
      <c r="C13" s="6">
        <v>10104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6">
        <v>54</v>
      </c>
      <c r="F13" s="8">
        <v>3</v>
      </c>
      <c r="G13" s="6">
        <v>3</v>
      </c>
      <c r="H13" s="6">
        <v>0</v>
      </c>
      <c r="I13" s="6">
        <v>3</v>
      </c>
      <c r="J13" s="6">
        <v>3</v>
      </c>
      <c r="K13" s="6">
        <v>3</v>
      </c>
      <c r="L13" s="6">
        <v>0</v>
      </c>
      <c r="M13" s="6">
        <v>0</v>
      </c>
      <c r="N13" s="6">
        <v>0</v>
      </c>
      <c r="O13" s="6">
        <v>5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9</v>
      </c>
      <c r="X13" s="6">
        <v>0</v>
      </c>
      <c r="Y13" s="6">
        <v>0</v>
      </c>
      <c r="Z13" s="8">
        <v>25</v>
      </c>
      <c r="AA13" s="9" t="str">
        <f t="shared" si="0"/>
        <v>Участник</v>
      </c>
      <c r="AB13" s="11"/>
    </row>
    <row r="14" spans="1:28">
      <c r="A14" s="10">
        <v>7</v>
      </c>
      <c r="B14" s="6" t="s">
        <v>89</v>
      </c>
      <c r="C14" s="6">
        <v>10104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6">
        <v>50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8">
        <v>50</v>
      </c>
      <c r="AA14" s="9" t="str">
        <f t="shared" si="0"/>
        <v>Участник</v>
      </c>
      <c r="AB14" s="11"/>
    </row>
    <row r="15" spans="1:28">
      <c r="A15" s="10">
        <v>8</v>
      </c>
      <c r="B15" s="6" t="s">
        <v>90</v>
      </c>
      <c r="C15" s="6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6">
        <v>37</v>
      </c>
      <c r="F15" s="8">
        <v>3</v>
      </c>
      <c r="G15" s="6">
        <v>0</v>
      </c>
      <c r="H15" s="6">
        <v>0</v>
      </c>
      <c r="I15" s="6">
        <v>3</v>
      </c>
      <c r="J15" s="6">
        <v>3</v>
      </c>
      <c r="K15" s="6">
        <v>3</v>
      </c>
      <c r="L15" s="6">
        <v>3</v>
      </c>
      <c r="M15" s="6">
        <v>0</v>
      </c>
      <c r="N15" s="6">
        <v>0</v>
      </c>
      <c r="O15" s="6">
        <v>0</v>
      </c>
      <c r="P15" s="6">
        <v>5</v>
      </c>
      <c r="Q15" s="6">
        <v>5</v>
      </c>
      <c r="R15" s="6">
        <v>0</v>
      </c>
      <c r="S15" s="6">
        <v>5</v>
      </c>
      <c r="T15" s="6">
        <v>0</v>
      </c>
      <c r="U15" s="6">
        <v>0</v>
      </c>
      <c r="V15" s="6">
        <v>7</v>
      </c>
      <c r="W15" s="6">
        <v>0</v>
      </c>
      <c r="X15" s="6">
        <v>0</v>
      </c>
      <c r="Y15" s="6">
        <v>0</v>
      </c>
      <c r="Z15" s="8">
        <v>0</v>
      </c>
      <c r="AA15" s="9" t="str">
        <f t="shared" si="0"/>
        <v>Участник</v>
      </c>
      <c r="AB15" s="11"/>
    </row>
    <row r="16" spans="1:28">
      <c r="A16" s="10">
        <v>9</v>
      </c>
      <c r="B16" s="6" t="s">
        <v>91</v>
      </c>
      <c r="C16" s="6">
        <v>10104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6">
        <v>36</v>
      </c>
      <c r="F16" s="8">
        <v>0</v>
      </c>
      <c r="G16" s="6">
        <v>0</v>
      </c>
      <c r="H16" s="6">
        <v>0</v>
      </c>
      <c r="I16" s="6">
        <v>0</v>
      </c>
      <c r="J16" s="6">
        <v>3</v>
      </c>
      <c r="K16" s="6">
        <v>0</v>
      </c>
      <c r="L16" s="6">
        <v>0</v>
      </c>
      <c r="M16" s="6">
        <v>0</v>
      </c>
      <c r="N16" s="6">
        <v>0</v>
      </c>
      <c r="O16" s="6">
        <v>5</v>
      </c>
      <c r="P16" s="6">
        <v>5</v>
      </c>
      <c r="Q16" s="6">
        <v>5</v>
      </c>
      <c r="R16" s="6">
        <v>0</v>
      </c>
      <c r="S16" s="6">
        <v>5</v>
      </c>
      <c r="T16" s="6">
        <v>0</v>
      </c>
      <c r="U16" s="6">
        <v>6</v>
      </c>
      <c r="V16" s="6">
        <v>7</v>
      </c>
      <c r="W16" s="6">
        <v>0</v>
      </c>
      <c r="X16" s="6">
        <v>0</v>
      </c>
      <c r="Y16" s="6">
        <v>0</v>
      </c>
      <c r="Z16" s="8">
        <v>0</v>
      </c>
      <c r="AA16" s="9" t="str">
        <f t="shared" si="0"/>
        <v>Участник</v>
      </c>
      <c r="AB16" s="11"/>
    </row>
    <row r="17" spans="1:28">
      <c r="A17" s="10">
        <v>10</v>
      </c>
      <c r="B17" s="6" t="s">
        <v>92</v>
      </c>
      <c r="C17" s="6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6">
        <v>30</v>
      </c>
      <c r="F17" s="8">
        <v>3</v>
      </c>
      <c r="G17" s="6">
        <v>0</v>
      </c>
      <c r="H17" s="6">
        <v>0</v>
      </c>
      <c r="I17" s="6">
        <v>3</v>
      </c>
      <c r="J17" s="6">
        <v>3</v>
      </c>
      <c r="K17" s="6">
        <v>3</v>
      </c>
      <c r="L17" s="6">
        <v>3</v>
      </c>
      <c r="M17" s="6">
        <v>0</v>
      </c>
      <c r="N17" s="6">
        <v>0</v>
      </c>
      <c r="O17" s="6">
        <v>0</v>
      </c>
      <c r="P17" s="6">
        <v>5</v>
      </c>
      <c r="Q17" s="6">
        <v>5</v>
      </c>
      <c r="R17" s="6">
        <v>0</v>
      </c>
      <c r="S17" s="6">
        <v>5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 t="s">
        <v>59</v>
      </c>
      <c r="AA17" s="9" t="str">
        <f t="shared" si="0"/>
        <v>Участник</v>
      </c>
      <c r="AB17" s="11"/>
    </row>
    <row r="18" spans="1:28">
      <c r="A18" s="10">
        <v>11</v>
      </c>
      <c r="B18" s="6" t="s">
        <v>93</v>
      </c>
      <c r="C18" s="6">
        <v>10104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6">
        <v>21</v>
      </c>
      <c r="F18" s="8">
        <v>0</v>
      </c>
      <c r="G18" s="6">
        <v>0</v>
      </c>
      <c r="H18" s="6">
        <v>0</v>
      </c>
      <c r="I18" s="6">
        <v>0</v>
      </c>
      <c r="J18" s="6">
        <v>0</v>
      </c>
      <c r="K18" s="6">
        <v>3</v>
      </c>
      <c r="L18" s="6">
        <v>0</v>
      </c>
      <c r="M18" s="6">
        <v>0</v>
      </c>
      <c r="N18" s="6">
        <v>0</v>
      </c>
      <c r="O18" s="6">
        <v>5</v>
      </c>
      <c r="P18" s="6">
        <v>0</v>
      </c>
      <c r="Q18" s="6">
        <v>0</v>
      </c>
      <c r="R18" s="6">
        <v>0</v>
      </c>
      <c r="S18" s="6">
        <v>5</v>
      </c>
      <c r="T18" s="6">
        <v>0</v>
      </c>
      <c r="U18" s="6" t="s">
        <v>28</v>
      </c>
      <c r="V18" s="6" t="s">
        <v>28</v>
      </c>
      <c r="W18" s="6">
        <v>0</v>
      </c>
      <c r="X18" s="6">
        <v>0</v>
      </c>
      <c r="Y18" s="6">
        <v>8</v>
      </c>
      <c r="Z18" s="8">
        <v>0</v>
      </c>
      <c r="AA18" s="9" t="str">
        <f t="shared" si="0"/>
        <v>Участник</v>
      </c>
      <c r="AB18" s="11"/>
    </row>
    <row r="19" spans="1:28">
      <c r="A19" s="10">
        <v>12</v>
      </c>
      <c r="B19" s="6" t="s">
        <v>35</v>
      </c>
      <c r="C19" s="6">
        <v>10104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№3"</v>
      </c>
      <c r="E19" s="6">
        <v>9</v>
      </c>
      <c r="F19" s="8">
        <v>0</v>
      </c>
      <c r="G19" s="6">
        <v>0</v>
      </c>
      <c r="H19" s="6">
        <v>0</v>
      </c>
      <c r="I19" s="6">
        <v>3</v>
      </c>
      <c r="J19" s="6">
        <v>3</v>
      </c>
      <c r="K19" s="6">
        <v>3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8">
        <v>0</v>
      </c>
      <c r="AA19" s="9" t="str">
        <f t="shared" si="0"/>
        <v>Участник</v>
      </c>
      <c r="AB19" s="11"/>
    </row>
    <row r="20" spans="1:28">
      <c r="A20" s="10">
        <v>13</v>
      </c>
      <c r="B20" s="6" t="s">
        <v>94</v>
      </c>
      <c r="C20" s="6">
        <v>10104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№3"</v>
      </c>
      <c r="E20" s="6">
        <v>3</v>
      </c>
      <c r="F20" s="8">
        <v>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8">
        <v>0</v>
      </c>
      <c r="AA20" s="9" t="str">
        <f t="shared" si="0"/>
        <v>Участник</v>
      </c>
      <c r="AB20" s="11"/>
    </row>
    <row r="21" spans="1:28">
      <c r="A21" s="10">
        <v>14</v>
      </c>
      <c r="B21" s="6" t="s">
        <v>95</v>
      </c>
      <c r="C21" s="6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6"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8">
        <v>0</v>
      </c>
      <c r="AA21" s="9" t="str">
        <f t="shared" si="0"/>
        <v>Участник</v>
      </c>
      <c r="AB21" s="11"/>
    </row>
  </sheetData>
  <mergeCells count="14">
    <mergeCell ref="AB6:AB7"/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7"/>
  <sheetViews>
    <sheetView zoomScale="85" zoomScaleNormal="85" workbookViewId="0">
      <selection activeCell="AB8" sqref="AB8:AB12"/>
    </sheetView>
  </sheetViews>
  <sheetFormatPr defaultRowHeight="15.75"/>
  <cols>
    <col min="1" max="1" width="6.5703125" style="7" customWidth="1"/>
    <col min="2" max="2" width="36.28515625" style="7" customWidth="1"/>
    <col min="3" max="3" width="0.7109375" style="7" customWidth="1"/>
    <col min="4" max="4" width="41.140625" style="7" customWidth="1"/>
    <col min="5" max="5" width="13.28515625" style="7" customWidth="1"/>
    <col min="6" max="25" width="4.140625" style="7" customWidth="1"/>
    <col min="26" max="26" width="21.140625" style="7" customWidth="1"/>
    <col min="27" max="27" width="14.42578125" style="7" customWidth="1"/>
    <col min="28" max="28" width="25.140625" style="7" customWidth="1"/>
    <col min="29" max="16384" width="9.140625" style="7"/>
  </cols>
  <sheetData>
    <row r="1" spans="1:28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ht="15.75" customHeight="1">
      <c r="A2" s="15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8">
      <c r="A3" s="15"/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ht="15.75" customHeight="1">
      <c r="A4" s="15"/>
      <c r="B4" s="28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8" ht="15.75" customHeight="1">
      <c r="A5" s="11"/>
      <c r="B5" s="23" t="s">
        <v>118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8" ht="51.75" customHeight="1">
      <c r="A6" s="16" t="s">
        <v>3</v>
      </c>
      <c r="B6" s="16" t="s">
        <v>4</v>
      </c>
      <c r="C6" s="16" t="s">
        <v>25</v>
      </c>
      <c r="D6" s="16" t="s">
        <v>5</v>
      </c>
      <c r="E6" s="16" t="s">
        <v>6</v>
      </c>
      <c r="F6" s="16" t="s">
        <v>105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 t="s">
        <v>58</v>
      </c>
      <c r="AA6" s="16" t="s">
        <v>7</v>
      </c>
      <c r="AB6" s="15" t="s">
        <v>109</v>
      </c>
    </row>
    <row r="7" spans="1:2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16"/>
      <c r="AB7" s="15"/>
    </row>
    <row r="8" spans="1:28">
      <c r="A8" s="10">
        <v>1</v>
      </c>
      <c r="B8" s="6" t="s">
        <v>96</v>
      </c>
      <c r="C8" s="6">
        <v>10109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130</v>
      </c>
      <c r="F8" s="8">
        <v>0</v>
      </c>
      <c r="G8" s="6">
        <v>0</v>
      </c>
      <c r="H8" s="6">
        <v>3</v>
      </c>
      <c r="I8" s="6">
        <v>0</v>
      </c>
      <c r="J8" s="6">
        <v>3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5</v>
      </c>
      <c r="Q8" s="6">
        <v>0</v>
      </c>
      <c r="R8" s="6">
        <v>0</v>
      </c>
      <c r="S8" s="6">
        <v>5</v>
      </c>
      <c r="T8" s="6">
        <v>0</v>
      </c>
      <c r="U8" s="6">
        <v>6</v>
      </c>
      <c r="V8" s="6">
        <v>0</v>
      </c>
      <c r="W8" s="6">
        <v>0</v>
      </c>
      <c r="X8" s="6">
        <v>8</v>
      </c>
      <c r="Y8" s="6">
        <v>0</v>
      </c>
      <c r="Z8" s="8">
        <v>100</v>
      </c>
      <c r="AA8" s="9" t="str">
        <f>IF(E8=MAX($E$8:$E$11),"Победитель",IF(E8&gt;=MEDIAN($E$8:$E$11),"Призёр","Участник"))</f>
        <v>Победитель</v>
      </c>
      <c r="AB8" s="12" t="s">
        <v>110</v>
      </c>
    </row>
    <row r="9" spans="1:28">
      <c r="A9" s="10">
        <v>2</v>
      </c>
      <c r="B9" s="6" t="s">
        <v>97</v>
      </c>
      <c r="C9" s="6">
        <v>10109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6">
        <v>117</v>
      </c>
      <c r="F9" s="8">
        <v>0</v>
      </c>
      <c r="G9" s="6">
        <v>3</v>
      </c>
      <c r="H9" s="6">
        <v>0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5</v>
      </c>
      <c r="T9" s="6">
        <v>6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8">
        <v>100</v>
      </c>
      <c r="AA9" s="9" t="str">
        <f t="shared" ref="AA9:AA17" si="0">IF(E9=MAX($E$8:$E$11),"Победитель",IF(E9&gt;=MEDIAN($E$8:$E$11),"Призёр","Участник"))</f>
        <v>Призёр</v>
      </c>
      <c r="AB9" s="12" t="s">
        <v>110</v>
      </c>
    </row>
    <row r="10" spans="1:28" ht="15" customHeight="1">
      <c r="A10" s="10">
        <v>3</v>
      </c>
      <c r="B10" s="6" t="s">
        <v>37</v>
      </c>
      <c r="C10" s="6">
        <v>10101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«Арамашевская СОШ им М. Мантурова»</v>
      </c>
      <c r="E10" s="6">
        <v>100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8">
        <v>100</v>
      </c>
      <c r="AA10" s="9" t="s">
        <v>27</v>
      </c>
      <c r="AB10" s="12" t="s">
        <v>110</v>
      </c>
    </row>
    <row r="11" spans="1:28">
      <c r="A11" s="10">
        <v>4</v>
      </c>
      <c r="B11" s="6" t="s">
        <v>98</v>
      </c>
      <c r="C11" s="6">
        <v>10112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"Самоцветская СОШ"</v>
      </c>
      <c r="E11" s="6">
        <v>80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8">
        <v>80</v>
      </c>
      <c r="AA11" s="9" t="str">
        <f t="shared" si="0"/>
        <v>Участник</v>
      </c>
      <c r="AB11" s="12" t="s">
        <v>110</v>
      </c>
    </row>
    <row r="12" spans="1:28" ht="19.5" customHeight="1">
      <c r="A12" s="10">
        <v>5</v>
      </c>
      <c r="B12" s="6" t="s">
        <v>99</v>
      </c>
      <c r="C12" s="6">
        <v>10101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«Арамашевская СОШ им М. Мантурова»</v>
      </c>
      <c r="E12" s="6">
        <v>75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8">
        <v>75</v>
      </c>
      <c r="AA12" s="9" t="str">
        <f t="shared" si="0"/>
        <v>Участник</v>
      </c>
      <c r="AB12" s="12" t="s">
        <v>110</v>
      </c>
    </row>
    <row r="13" spans="1:28" ht="18" customHeight="1">
      <c r="A13" s="10">
        <v>6</v>
      </c>
      <c r="B13" s="6" t="s">
        <v>100</v>
      </c>
      <c r="C13" s="6">
        <v>10101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«Арамашевская СОШ им М. Мантурова»</v>
      </c>
      <c r="E13" s="6">
        <v>50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8">
        <v>50</v>
      </c>
      <c r="AA13" s="9" t="str">
        <f t="shared" si="0"/>
        <v>Участник</v>
      </c>
      <c r="AB13" s="11"/>
    </row>
    <row r="14" spans="1:28">
      <c r="A14" s="10">
        <v>7</v>
      </c>
      <c r="B14" s="6" t="s">
        <v>101</v>
      </c>
      <c r="C14" s="6">
        <v>10112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"Самоцветская СОШ"</v>
      </c>
      <c r="E14" s="6">
        <v>50</v>
      </c>
      <c r="F14" s="8">
        <v>3</v>
      </c>
      <c r="G14" s="6">
        <v>3</v>
      </c>
      <c r="H14" s="6">
        <v>0</v>
      </c>
      <c r="I14" s="6">
        <v>3</v>
      </c>
      <c r="J14" s="6">
        <v>3</v>
      </c>
      <c r="K14" s="6">
        <v>3</v>
      </c>
      <c r="L14" s="6">
        <v>0</v>
      </c>
      <c r="M14" s="6">
        <v>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6</v>
      </c>
      <c r="V14" s="6">
        <v>7</v>
      </c>
      <c r="W14" s="6">
        <v>9</v>
      </c>
      <c r="X14" s="6">
        <v>0</v>
      </c>
      <c r="Y14" s="6">
        <v>8</v>
      </c>
      <c r="Z14" s="10"/>
      <c r="AA14" s="9" t="str">
        <f t="shared" si="0"/>
        <v>Участник</v>
      </c>
      <c r="AB14" s="11"/>
    </row>
    <row r="15" spans="1:28">
      <c r="A15" s="10">
        <v>8</v>
      </c>
      <c r="B15" s="6" t="s">
        <v>102</v>
      </c>
      <c r="C15" s="6">
        <v>10107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6">
        <v>36</v>
      </c>
      <c r="F15" s="8">
        <v>0</v>
      </c>
      <c r="G15" s="6">
        <v>3</v>
      </c>
      <c r="H15" s="6">
        <v>0</v>
      </c>
      <c r="I15" s="6">
        <v>3</v>
      </c>
      <c r="J15" s="6">
        <v>3</v>
      </c>
      <c r="K15" s="6">
        <v>0</v>
      </c>
      <c r="L15" s="6">
        <v>0</v>
      </c>
      <c r="M15" s="6">
        <v>5</v>
      </c>
      <c r="N15" s="6">
        <v>5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9</v>
      </c>
      <c r="X15" s="6">
        <v>0</v>
      </c>
      <c r="Y15" s="6">
        <v>8</v>
      </c>
      <c r="Z15" s="10"/>
      <c r="AA15" s="9" t="str">
        <f t="shared" si="0"/>
        <v>Участник</v>
      </c>
      <c r="AB15" s="11"/>
    </row>
    <row r="16" spans="1:28">
      <c r="A16" s="10">
        <v>9</v>
      </c>
      <c r="B16" s="6" t="s">
        <v>103</v>
      </c>
      <c r="C16" s="6">
        <v>10118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6">
        <v>25</v>
      </c>
      <c r="F16" s="8">
        <v>3</v>
      </c>
      <c r="G16" s="6">
        <v>3</v>
      </c>
      <c r="H16" s="6">
        <v>0</v>
      </c>
      <c r="I16" s="6">
        <v>0</v>
      </c>
      <c r="J16" s="6">
        <v>3</v>
      </c>
      <c r="K16" s="6">
        <v>0</v>
      </c>
      <c r="L16" s="6">
        <v>0</v>
      </c>
      <c r="M16" s="6">
        <v>0</v>
      </c>
      <c r="N16" s="6">
        <v>5</v>
      </c>
      <c r="O16" s="6">
        <v>0</v>
      </c>
      <c r="P16" s="6">
        <v>0</v>
      </c>
      <c r="Q16" s="6">
        <v>0</v>
      </c>
      <c r="R16" s="6">
        <v>0</v>
      </c>
      <c r="S16" s="6">
        <v>5</v>
      </c>
      <c r="T16" s="6">
        <v>0</v>
      </c>
      <c r="U16" s="6">
        <v>6</v>
      </c>
      <c r="V16" s="6">
        <v>0</v>
      </c>
      <c r="W16" s="6">
        <v>0</v>
      </c>
      <c r="X16" s="6">
        <v>0</v>
      </c>
      <c r="Y16" s="6">
        <v>0</v>
      </c>
      <c r="Z16" s="10"/>
      <c r="AA16" s="9" t="str">
        <f t="shared" si="0"/>
        <v>Участник</v>
      </c>
      <c r="AB16" s="11"/>
    </row>
    <row r="17" spans="1:28">
      <c r="A17" s="10">
        <v>10</v>
      </c>
      <c r="B17" s="6" t="s">
        <v>104</v>
      </c>
      <c r="C17" s="6">
        <v>10103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№2"</v>
      </c>
      <c r="E17" s="6">
        <v>22</v>
      </c>
      <c r="F17" s="8">
        <v>0</v>
      </c>
      <c r="G17" s="6">
        <v>0</v>
      </c>
      <c r="H17" s="6">
        <v>3</v>
      </c>
      <c r="I17" s="6">
        <v>0</v>
      </c>
      <c r="J17" s="6">
        <v>3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5</v>
      </c>
      <c r="R17" s="6">
        <v>0</v>
      </c>
      <c r="S17" s="6">
        <v>5</v>
      </c>
      <c r="T17" s="6">
        <v>0</v>
      </c>
      <c r="U17" s="6">
        <v>6</v>
      </c>
      <c r="V17" s="6">
        <v>0</v>
      </c>
      <c r="W17" s="6">
        <v>0</v>
      </c>
      <c r="X17" s="6">
        <v>0</v>
      </c>
      <c r="Y17" s="6">
        <v>0</v>
      </c>
      <c r="Z17" s="10"/>
      <c r="AA17" s="9" t="str">
        <f t="shared" si="0"/>
        <v>Участник</v>
      </c>
      <c r="AB17" s="11"/>
    </row>
  </sheetData>
  <mergeCells count="14">
    <mergeCell ref="AB6:AB7"/>
    <mergeCell ref="AA6:AA7"/>
    <mergeCell ref="F6:Y6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8</v>
      </c>
    </row>
    <row r="2" spans="1:2" ht="16.5" thickBot="1">
      <c r="A2" s="4">
        <v>10103</v>
      </c>
      <c r="B2" s="5" t="s">
        <v>9</v>
      </c>
    </row>
    <row r="3" spans="1:2" ht="32.25" thickBot="1">
      <c r="A3" s="4">
        <v>10120</v>
      </c>
      <c r="B3" s="5" t="s">
        <v>10</v>
      </c>
    </row>
    <row r="4" spans="1:2" ht="16.5" thickBot="1">
      <c r="A4" s="4">
        <v>10104</v>
      </c>
      <c r="B4" s="5" t="s">
        <v>11</v>
      </c>
    </row>
    <row r="5" spans="1:2" ht="32.25" thickBot="1">
      <c r="A5" s="4">
        <v>10102</v>
      </c>
      <c r="B5" s="5" t="s">
        <v>12</v>
      </c>
    </row>
    <row r="6" spans="1:2" ht="16.5" thickBot="1">
      <c r="A6" s="4">
        <v>10105</v>
      </c>
      <c r="B6" s="5" t="s">
        <v>13</v>
      </c>
    </row>
    <row r="7" spans="1:2" ht="16.5" thickBot="1">
      <c r="A7" s="4">
        <v>10106</v>
      </c>
      <c r="B7" s="5" t="s">
        <v>14</v>
      </c>
    </row>
    <row r="8" spans="1:2" ht="16.5" thickBot="1">
      <c r="A8" s="4">
        <v>10118</v>
      </c>
      <c r="B8" s="5" t="s">
        <v>15</v>
      </c>
    </row>
    <row r="9" spans="1:2" ht="16.5" thickBot="1">
      <c r="A9" s="4">
        <v>10119</v>
      </c>
      <c r="B9" s="5" t="s">
        <v>16</v>
      </c>
    </row>
    <row r="10" spans="1:2" ht="16.5" thickBot="1">
      <c r="A10" s="4">
        <v>10107</v>
      </c>
      <c r="B10" s="5" t="s">
        <v>17</v>
      </c>
    </row>
    <row r="11" spans="1:2" ht="16.5" thickBot="1">
      <c r="A11" s="4">
        <v>10108</v>
      </c>
      <c r="B11" s="5" t="s">
        <v>18</v>
      </c>
    </row>
    <row r="12" spans="1:2" ht="16.5" thickBot="1">
      <c r="A12" s="4">
        <v>10109</v>
      </c>
      <c r="B12" s="5" t="s">
        <v>19</v>
      </c>
    </row>
    <row r="13" spans="1:2" ht="16.5" thickBot="1">
      <c r="A13" s="4">
        <v>10121</v>
      </c>
      <c r="B13" s="5" t="s">
        <v>20</v>
      </c>
    </row>
    <row r="14" spans="1:2" ht="16.5" thickBot="1">
      <c r="A14" s="4">
        <v>10110</v>
      </c>
      <c r="B14" s="5" t="s">
        <v>21</v>
      </c>
    </row>
    <row r="15" spans="1:2" ht="16.5" thickBot="1">
      <c r="A15" s="4">
        <v>10111</v>
      </c>
      <c r="B15" s="5" t="s">
        <v>22</v>
      </c>
    </row>
    <row r="16" spans="1:2" ht="16.5" thickBot="1">
      <c r="A16" s="4">
        <v>10112</v>
      </c>
      <c r="B16" s="5" t="s">
        <v>23</v>
      </c>
    </row>
    <row r="17" spans="1:2" ht="16.5" thickBot="1">
      <c r="A17" s="4">
        <v>10113</v>
      </c>
      <c r="B17" s="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2022-11-08T06:51:37Z</dcterms:modified>
</cp:coreProperties>
</file>