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 activeTab="2"/>
  </bookViews>
  <sheets>
    <sheet name="9" sheetId="7" r:id="rId1"/>
    <sheet name="10" sheetId="8" r:id="rId2"/>
    <sheet name="11" sheetId="9" r:id="rId3"/>
    <sheet name="Справочник" sheetId="2" r:id="rId4"/>
  </sheets>
  <definedNames>
    <definedName name="_xlnm._FilterDatabase" localSheetId="1" hidden="1">'10'!$B$6:$AP$7</definedName>
    <definedName name="_xlnm._FilterDatabase" localSheetId="2" hidden="1">'11'!$A$6:$AP$7</definedName>
    <definedName name="_xlnm._FilterDatabase" localSheetId="0" hidden="1">'9'!$A$6:$AL$7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9"/>
  <c r="AO20" s="1"/>
  <c r="E16" i="8"/>
  <c r="AO10"/>
  <c r="E23" i="7"/>
  <c r="AK20" s="1"/>
  <c r="AK19"/>
  <c r="D22"/>
  <c r="D18"/>
  <c r="D17"/>
  <c r="D13"/>
  <c r="D12"/>
  <c r="D21"/>
  <c r="D19"/>
  <c r="D15"/>
  <c r="D10"/>
  <c r="AO19" i="9"/>
  <c r="AO21"/>
  <c r="AO23"/>
  <c r="AO24"/>
  <c r="AO25"/>
  <c r="AO27"/>
  <c r="AO9"/>
  <c r="D10"/>
  <c r="D11"/>
  <c r="D12"/>
  <c r="D13"/>
  <c r="D14"/>
  <c r="D15"/>
  <c r="D16"/>
  <c r="D18"/>
  <c r="D19"/>
  <c r="D21"/>
  <c r="D22"/>
  <c r="D23"/>
  <c r="D24"/>
  <c r="D25"/>
  <c r="D26"/>
  <c r="D27"/>
  <c r="D10" i="8"/>
  <c r="D11"/>
  <c r="D12"/>
  <c r="D13"/>
  <c r="D14"/>
  <c r="D15"/>
  <c r="D11" i="7"/>
  <c r="D16"/>
  <c r="D20"/>
  <c r="AO26" i="9" l="1"/>
  <c r="AO22"/>
  <c r="AO9" i="8"/>
  <c r="AK16" i="7"/>
  <c r="AK21"/>
  <c r="AK22"/>
  <c r="AK17"/>
  <c r="AK18"/>
  <c r="D9" i="9"/>
  <c r="D9" i="8"/>
  <c r="D9" i="7"/>
</calcChain>
</file>

<file path=xl/sharedStrings.xml><?xml version="1.0" encoding="utf-8"?>
<sst xmlns="http://schemas.openxmlformats.org/spreadsheetml/2006/main" count="192" uniqueCount="85">
  <si>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</si>
  <si>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</si>
  <si>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</si>
  <si>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</si>
  <si>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</si>
  <si>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</si>
  <si>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</si>
  <si>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</si>
  <si>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</si>
  <si>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</si>
  <si>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</si>
  <si>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</si>
  <si>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</si>
  <si>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</si>
  <si>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</si>
  <si>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</si>
  <si>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</si>
  <si>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</si>
  <si>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</si>
  <si>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</si>
  <si>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</si>
  <si>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</si>
  <si>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</si>
  <si>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</si>
  <si>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</si>
  <si>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</si>
  <si>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Шапутько Василиса Валерьевна</t>
  </si>
  <si>
    <t>Зенкова Елена Андреевна</t>
  </si>
  <si>
    <t>Ветлугина Ульяна Сергеевна</t>
  </si>
  <si>
    <t>Комарова Екатерина Николаевна</t>
  </si>
  <si>
    <t>Татаринова Ксения Сергеевна</t>
  </si>
  <si>
    <t>Цотина Екатерина Игоревна</t>
  </si>
  <si>
    <t>Филякова Ольга Сергеевна</t>
  </si>
  <si>
    <t>Махнева Валерия Денисовна</t>
  </si>
  <si>
    <t>Участник</t>
  </si>
  <si>
    <t>X</t>
  </si>
  <si>
    <t>Буженинов Владислав Александрович</t>
  </si>
  <si>
    <t>Капаченя Савелий Юрьевич</t>
  </si>
  <si>
    <t>Ялунина Дарья Ильинична</t>
  </si>
  <si>
    <t>Шестаков Денис Дмитриевич</t>
  </si>
  <si>
    <t>Салова Марина Николаевна</t>
  </si>
  <si>
    <t>Кузьминых Анастасия Алексеевна</t>
  </si>
  <si>
    <t>Гуцал Вера Александровна</t>
  </si>
  <si>
    <t>Батакова Евгения Михайловна</t>
  </si>
  <si>
    <t>Елтышева Александра Фарходовна</t>
  </si>
  <si>
    <t>Желнин Станислав Анатольевич</t>
  </si>
  <si>
    <t>Потоялова Виктория Константиновна</t>
  </si>
  <si>
    <t>Маска ответов онлайн-тура, 80 баллов</t>
  </si>
  <si>
    <t>предмет: ПРАВО</t>
  </si>
  <si>
    <t>Антакова Мария Александровна</t>
  </si>
  <si>
    <t>Лялина Екатерина Ивановна</t>
  </si>
  <si>
    <t>Елькина Алеся Андреевна</t>
  </si>
  <si>
    <t>Семякина Екатерина Александровна</t>
  </si>
  <si>
    <t>Запольских Андрей Сергеевич</t>
  </si>
  <si>
    <t>Мухачева Екатерина Алексеевна</t>
  </si>
  <si>
    <t>Матвеев Константин Дмитриевич</t>
  </si>
  <si>
    <t>Самойлова Александра Михайловна</t>
  </si>
  <si>
    <t>Шиповалов Денис Андреевич</t>
  </si>
  <si>
    <t>Маврина Дарьяна Владимировна</t>
  </si>
  <si>
    <t>Носов Максим Алексеевич</t>
  </si>
  <si>
    <t>Ячменева Анна Викторовна</t>
  </si>
  <si>
    <t>Абдразаков Дмитрий Тимурович</t>
  </si>
  <si>
    <t>Борисова Ангелина Максимовна</t>
  </si>
  <si>
    <t>Фомина Любовь Александровна</t>
  </si>
  <si>
    <t>Пятыгина Ксения Алексеевна</t>
  </si>
  <si>
    <t>Блинов Владислав Евгеньевич</t>
  </si>
  <si>
    <t>Дуленкова Алина Александровна</t>
  </si>
  <si>
    <t>Старкова Екатерина Евгеньевна</t>
  </si>
  <si>
    <t>Тонкушин Владислав Иванович</t>
  </si>
  <si>
    <t>Кондратьева Виктория Андреевна</t>
  </si>
  <si>
    <t>Маска ответов онлайн-тура, 100 баллов</t>
  </si>
  <si>
    <t>9 КЛАСС</t>
  </si>
  <si>
    <t>муниципальный этап</t>
  </si>
  <si>
    <t>РЕКОМЕНДОВАТЬ</t>
  </si>
  <si>
    <t>участник</t>
  </si>
  <si>
    <t>10 КЛАСС</t>
  </si>
  <si>
    <t>11 КЛАСС</t>
  </si>
  <si>
    <t>моу "Кировская СОШ"</t>
  </si>
  <si>
    <t>МУНИЦИПАЛЬНЫЙ ЭТАП</t>
  </si>
  <si>
    <t>средний балл</t>
  </si>
  <si>
    <t>доля эффективности,%</t>
  </si>
  <si>
    <t>доля, НЕ выполнивших</t>
  </si>
  <si>
    <t>*</t>
  </si>
  <si>
    <t>РАЗНЫЕ ВАРИАНТЫ</t>
  </si>
  <si>
    <t>* РАЗНЫЕ ВАРИАНТЫ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</si>
</sst>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7"/>
  <sheetViews>
    <sheetView zoomScaleNormal="100" workbookViewId="0">
      <selection activeCell="B34" sqref="B34"/>
    </sheetView>
  </sheetViews>
  <sheetFormatPr defaultRowHeight="15.75"/>
  <cols>
    <col min="1" max="1" width="6.5703125" style="14" customWidth="1"/>
    <col min="2" max="2" width="38.5703125" style="14" customWidth="1"/>
    <col min="3" max="3" width="1.28515625" style="14" hidden="1" customWidth="1"/>
    <col min="4" max="4" width="39.28515625" style="14" customWidth="1"/>
    <col min="5" max="5" width="8.5703125" style="14" customWidth="1"/>
    <col min="6" max="33" width="6.28515625" style="14" customWidth="1"/>
    <col min="34" max="36" width="6.140625" style="14" customWidth="1"/>
    <col min="37" max="37" width="15.42578125" style="14" customWidth="1"/>
    <col min="38" max="38" width="26" style="14" customWidth="1"/>
    <col min="39" max="16384" width="9.140625" style="14"/>
  </cols>
  <sheetData>
    <row r="1" spans="1:38">
      <c r="A1" s="60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</row>
    <row r="2" spans="1:38" ht="15.75" customHeight="1">
      <c r="A2" s="60"/>
      <c r="B2" s="62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8">
      <c r="A3" s="60"/>
      <c r="B3" s="62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8">
      <c r="A4" s="60"/>
      <c r="B4" s="62" t="s">
        <v>48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</row>
    <row r="5" spans="1:38" s="21" customFormat="1">
      <c r="B5" s="63" t="s">
        <v>71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5"/>
    </row>
    <row r="6" spans="1:38" ht="17.25" customHeight="1">
      <c r="A6" s="57" t="s">
        <v>3</v>
      </c>
      <c r="B6" s="57" t="s">
        <v>4</v>
      </c>
      <c r="C6" s="61" t="s">
        <v>25</v>
      </c>
      <c r="D6" s="57" t="s">
        <v>5</v>
      </c>
      <c r="E6" s="61" t="s">
        <v>6</v>
      </c>
      <c r="F6" s="61" t="s">
        <v>47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46" t="s">
        <v>7</v>
      </c>
      <c r="AL6" s="61" t="s">
        <v>72</v>
      </c>
    </row>
    <row r="7" spans="1:38">
      <c r="A7" s="58"/>
      <c r="B7" s="58"/>
      <c r="C7" s="61"/>
      <c r="D7" s="58"/>
      <c r="E7" s="61"/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13">
        <v>16</v>
      </c>
      <c r="V7" s="13">
        <v>17</v>
      </c>
      <c r="W7" s="13">
        <v>18</v>
      </c>
      <c r="X7" s="13">
        <v>19</v>
      </c>
      <c r="Y7" s="13">
        <v>20</v>
      </c>
      <c r="Z7" s="13">
        <v>21</v>
      </c>
      <c r="AA7" s="13">
        <v>22</v>
      </c>
      <c r="AB7" s="13">
        <v>23</v>
      </c>
      <c r="AC7" s="13">
        <v>24</v>
      </c>
      <c r="AD7" s="13">
        <v>25</v>
      </c>
      <c r="AE7" s="13">
        <v>26</v>
      </c>
      <c r="AF7" s="13">
        <v>27</v>
      </c>
      <c r="AG7" s="13">
        <v>28</v>
      </c>
      <c r="AH7" s="13">
        <v>29</v>
      </c>
      <c r="AI7" s="13">
        <v>30</v>
      </c>
      <c r="AJ7" s="13">
        <v>31</v>
      </c>
      <c r="AK7" s="47"/>
      <c r="AL7" s="61"/>
    </row>
    <row r="8" spans="1:38" s="37" customFormat="1">
      <c r="A8" s="59"/>
      <c r="B8" s="59"/>
      <c r="C8" s="38"/>
      <c r="D8" s="59"/>
      <c r="E8" s="38">
        <v>80</v>
      </c>
      <c r="F8" s="42" t="s">
        <v>82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40"/>
      <c r="AL8" s="38"/>
    </row>
    <row r="9" spans="1:38" ht="19.5" customHeight="1">
      <c r="A9" s="11">
        <v>1</v>
      </c>
      <c r="B9" s="26" t="s">
        <v>36</v>
      </c>
      <c r="C9" s="26">
        <v>10104</v>
      </c>
      <c r="D9" s="2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С7=10107,Справочник!$B$10)))))))))))))))))</f>
        <v>МОУ "Верхнесинячихинская СОШ №3"</v>
      </c>
      <c r="E9" s="7">
        <v>37</v>
      </c>
      <c r="F9" s="7">
        <v>0</v>
      </c>
      <c r="G9" s="7">
        <v>2</v>
      </c>
      <c r="H9" s="7">
        <v>2</v>
      </c>
      <c r="I9" s="7">
        <v>2</v>
      </c>
      <c r="J9" s="7">
        <v>2</v>
      </c>
      <c r="K9" s="7">
        <v>2</v>
      </c>
      <c r="L9" s="7">
        <v>0</v>
      </c>
      <c r="M9" s="7">
        <v>2</v>
      </c>
      <c r="N9" s="7">
        <v>2</v>
      </c>
      <c r="O9" s="7">
        <v>0</v>
      </c>
      <c r="P9" s="7">
        <v>2</v>
      </c>
      <c r="Q9" s="7">
        <v>2</v>
      </c>
      <c r="R9" s="7">
        <v>2</v>
      </c>
      <c r="S9" s="7">
        <v>0</v>
      </c>
      <c r="T9" s="7">
        <v>0</v>
      </c>
      <c r="U9" s="7">
        <v>2</v>
      </c>
      <c r="V9" s="7">
        <v>4</v>
      </c>
      <c r="W9" s="7">
        <v>0</v>
      </c>
      <c r="X9" s="7">
        <v>2</v>
      </c>
      <c r="Y9" s="7">
        <v>0</v>
      </c>
      <c r="Z9" s="7">
        <v>2</v>
      </c>
      <c r="AA9" s="7">
        <v>0</v>
      </c>
      <c r="AB9" s="7">
        <v>0</v>
      </c>
      <c r="AC9" s="7">
        <v>0</v>
      </c>
      <c r="AD9" s="7">
        <v>6</v>
      </c>
      <c r="AE9" s="7">
        <v>0</v>
      </c>
      <c r="AF9" s="7">
        <v>0</v>
      </c>
      <c r="AG9" s="7">
        <v>1</v>
      </c>
      <c r="AH9" s="7">
        <v>0</v>
      </c>
      <c r="AI9" s="7">
        <v>0</v>
      </c>
      <c r="AJ9" s="7">
        <v>0</v>
      </c>
      <c r="AK9" s="13" t="s">
        <v>34</v>
      </c>
      <c r="AL9" s="20" t="s">
        <v>73</v>
      </c>
    </row>
    <row r="10" spans="1:38" ht="31.5">
      <c r="A10" s="11">
        <v>2</v>
      </c>
      <c r="B10" s="26" t="s">
        <v>37</v>
      </c>
      <c r="C10" s="26">
        <v>10104</v>
      </c>
      <c r="D10" s="2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С7=10107,Справочник!$B$10)))))))))))))))))</f>
        <v>МОУ "Верхнесинячихинская СОШ №3"</v>
      </c>
      <c r="E10" s="7">
        <v>36</v>
      </c>
      <c r="F10" s="7">
        <v>2</v>
      </c>
      <c r="G10" s="7">
        <v>0</v>
      </c>
      <c r="H10" s="7">
        <v>2</v>
      </c>
      <c r="I10" s="7">
        <v>2</v>
      </c>
      <c r="J10" s="34">
        <v>6</v>
      </c>
      <c r="K10" s="7">
        <v>0</v>
      </c>
      <c r="L10" s="7">
        <v>5</v>
      </c>
      <c r="M10" s="7">
        <v>0</v>
      </c>
      <c r="N10" s="7">
        <v>0</v>
      </c>
      <c r="O10" s="7">
        <v>0</v>
      </c>
      <c r="P10" s="7">
        <v>3</v>
      </c>
      <c r="Q10" s="7">
        <v>2</v>
      </c>
      <c r="R10" s="7">
        <v>0</v>
      </c>
      <c r="S10" s="7">
        <v>2</v>
      </c>
      <c r="T10" s="7">
        <v>2</v>
      </c>
      <c r="U10" s="7">
        <v>2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2</v>
      </c>
      <c r="AC10" s="7">
        <v>0</v>
      </c>
      <c r="AD10" s="7">
        <v>2</v>
      </c>
      <c r="AE10" s="7">
        <v>0</v>
      </c>
      <c r="AF10" s="7">
        <v>0</v>
      </c>
      <c r="AG10" s="7">
        <v>0</v>
      </c>
      <c r="AH10" s="7">
        <v>0</v>
      </c>
      <c r="AI10" s="7">
        <v>2</v>
      </c>
      <c r="AJ10" s="7">
        <v>2</v>
      </c>
      <c r="AK10" s="13" t="s">
        <v>34</v>
      </c>
      <c r="AL10" s="20" t="s">
        <v>73</v>
      </c>
    </row>
    <row r="11" spans="1:38" ht="16.5" customHeight="1">
      <c r="A11" s="11">
        <v>3</v>
      </c>
      <c r="B11" s="26" t="s">
        <v>38</v>
      </c>
      <c r="C11" s="26">
        <v>10108</v>
      </c>
      <c r="D11" s="2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С7=10107,Справочник!$B$10)))))))))))))))))</f>
        <v>МОУ "Коптеловская СОШ им. Д.Никонова"</v>
      </c>
      <c r="E11" s="18">
        <v>36</v>
      </c>
      <c r="F11" s="7">
        <v>0</v>
      </c>
      <c r="G11" s="7">
        <v>0</v>
      </c>
      <c r="H11" s="7">
        <v>0</v>
      </c>
      <c r="I11" s="7">
        <v>2</v>
      </c>
      <c r="J11" s="7">
        <v>2</v>
      </c>
      <c r="K11" s="7">
        <v>0</v>
      </c>
      <c r="L11" s="7">
        <v>0</v>
      </c>
      <c r="M11" s="7">
        <v>2</v>
      </c>
      <c r="N11" s="7">
        <v>0</v>
      </c>
      <c r="O11" s="7">
        <v>0</v>
      </c>
      <c r="P11" s="7">
        <v>0</v>
      </c>
      <c r="Q11" s="7">
        <v>2</v>
      </c>
      <c r="R11" s="7">
        <v>0</v>
      </c>
      <c r="S11" s="7">
        <v>0</v>
      </c>
      <c r="T11" s="7">
        <v>0</v>
      </c>
      <c r="U11" s="7">
        <v>2</v>
      </c>
      <c r="V11" s="7">
        <v>0</v>
      </c>
      <c r="W11" s="7">
        <v>4</v>
      </c>
      <c r="X11" s="7">
        <v>2</v>
      </c>
      <c r="Y11" s="7">
        <v>2</v>
      </c>
      <c r="Z11" s="7">
        <v>2</v>
      </c>
      <c r="AA11" s="7">
        <v>0</v>
      </c>
      <c r="AB11" s="7">
        <v>2</v>
      </c>
      <c r="AC11" s="7">
        <v>0</v>
      </c>
      <c r="AD11" s="7">
        <v>6</v>
      </c>
      <c r="AE11" s="7">
        <v>0</v>
      </c>
      <c r="AF11" s="7">
        <v>5</v>
      </c>
      <c r="AG11" s="7">
        <v>0</v>
      </c>
      <c r="AH11" s="7">
        <v>3</v>
      </c>
      <c r="AI11" s="7">
        <v>0</v>
      </c>
      <c r="AJ11" s="7">
        <v>0</v>
      </c>
      <c r="AK11" s="13" t="s">
        <v>34</v>
      </c>
      <c r="AL11" s="20" t="s">
        <v>73</v>
      </c>
    </row>
    <row r="12" spans="1:38">
      <c r="A12" s="11">
        <v>4</v>
      </c>
      <c r="B12" s="26" t="s">
        <v>27</v>
      </c>
      <c r="C12" s="26">
        <v>10109</v>
      </c>
      <c r="D12" s="2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С7=10107,Справочник!$B$10)))))))))))))))))</f>
        <v>МОУ "Костинская СОШ"</v>
      </c>
      <c r="E12" s="18">
        <v>27</v>
      </c>
      <c r="F12" s="7">
        <v>0</v>
      </c>
      <c r="G12" s="7">
        <v>0</v>
      </c>
      <c r="H12" s="7">
        <v>2</v>
      </c>
      <c r="I12" s="7">
        <v>0</v>
      </c>
      <c r="J12" s="34">
        <v>6</v>
      </c>
      <c r="K12" s="7">
        <v>0</v>
      </c>
      <c r="L12" s="7">
        <v>5</v>
      </c>
      <c r="M12" s="7">
        <v>0</v>
      </c>
      <c r="N12" s="7">
        <v>0</v>
      </c>
      <c r="O12" s="7">
        <v>3</v>
      </c>
      <c r="P12" s="7">
        <v>3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2</v>
      </c>
      <c r="X12" s="7">
        <v>2</v>
      </c>
      <c r="Y12" s="7">
        <v>2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2</v>
      </c>
      <c r="AK12" s="13" t="s">
        <v>34</v>
      </c>
      <c r="AL12" s="20" t="s">
        <v>73</v>
      </c>
    </row>
    <row r="13" spans="1:38">
      <c r="A13" s="11">
        <v>5</v>
      </c>
      <c r="B13" s="26" t="s">
        <v>39</v>
      </c>
      <c r="C13" s="26">
        <v>10109</v>
      </c>
      <c r="D13" s="2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С7=10107,Справочник!$B$10)))))))))))))))))</f>
        <v>МОУ "Костинская СОШ"</v>
      </c>
      <c r="E13" s="18">
        <v>27</v>
      </c>
      <c r="F13" s="7">
        <v>0</v>
      </c>
      <c r="G13" s="7">
        <v>0</v>
      </c>
      <c r="H13" s="7">
        <v>0</v>
      </c>
      <c r="I13" s="7">
        <v>0</v>
      </c>
      <c r="J13" s="7">
        <v>2</v>
      </c>
      <c r="K13" s="7">
        <v>2</v>
      </c>
      <c r="L13" s="7">
        <v>0</v>
      </c>
      <c r="M13" s="7">
        <v>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2</v>
      </c>
      <c r="V13" s="7" t="s">
        <v>35</v>
      </c>
      <c r="W13" s="7">
        <v>0</v>
      </c>
      <c r="X13" s="7">
        <v>0</v>
      </c>
      <c r="Y13" s="7">
        <v>2</v>
      </c>
      <c r="Z13" s="7">
        <v>0</v>
      </c>
      <c r="AA13" s="7">
        <v>0</v>
      </c>
      <c r="AB13" s="7">
        <v>2</v>
      </c>
      <c r="AC13" s="7">
        <v>0</v>
      </c>
      <c r="AD13" s="7">
        <v>6</v>
      </c>
      <c r="AE13" s="7">
        <v>0</v>
      </c>
      <c r="AF13" s="7">
        <v>5</v>
      </c>
      <c r="AG13" s="7">
        <v>1</v>
      </c>
      <c r="AH13" s="7">
        <v>3</v>
      </c>
      <c r="AI13" s="7">
        <v>0</v>
      </c>
      <c r="AJ13" s="7">
        <v>0</v>
      </c>
      <c r="AK13" s="13" t="s">
        <v>34</v>
      </c>
      <c r="AL13" s="20" t="s">
        <v>73</v>
      </c>
    </row>
    <row r="14" spans="1:38">
      <c r="A14" s="11">
        <v>6</v>
      </c>
      <c r="B14" s="26" t="s">
        <v>40</v>
      </c>
      <c r="C14" s="26">
        <v>10107</v>
      </c>
      <c r="D14" s="33" t="s">
        <v>17</v>
      </c>
      <c r="E14" s="18">
        <v>25</v>
      </c>
      <c r="F14" s="7">
        <v>0</v>
      </c>
      <c r="G14" s="7">
        <v>0</v>
      </c>
      <c r="H14" s="7">
        <v>0</v>
      </c>
      <c r="I14" s="7">
        <v>0</v>
      </c>
      <c r="J14" s="7">
        <v>2</v>
      </c>
      <c r="K14" s="7" t="s">
        <v>35</v>
      </c>
      <c r="L14" s="7">
        <v>0</v>
      </c>
      <c r="M14" s="7">
        <v>0</v>
      </c>
      <c r="N14" s="7">
        <v>2</v>
      </c>
      <c r="O14" s="7">
        <v>0</v>
      </c>
      <c r="P14" s="7">
        <v>2</v>
      </c>
      <c r="Q14" s="7">
        <v>0</v>
      </c>
      <c r="R14" s="7">
        <v>0</v>
      </c>
      <c r="S14" s="7">
        <v>0</v>
      </c>
      <c r="T14" s="7">
        <v>0</v>
      </c>
      <c r="U14" s="7">
        <v>2</v>
      </c>
      <c r="V14" s="7">
        <v>4</v>
      </c>
      <c r="W14" s="7" t="s">
        <v>35</v>
      </c>
      <c r="X14" s="7">
        <v>0</v>
      </c>
      <c r="Y14" s="7">
        <v>2</v>
      </c>
      <c r="Z14" s="7">
        <v>2</v>
      </c>
      <c r="AA14" s="7">
        <v>0</v>
      </c>
      <c r="AB14" s="7">
        <v>2</v>
      </c>
      <c r="AC14" s="7">
        <v>0</v>
      </c>
      <c r="AD14" s="7">
        <v>6</v>
      </c>
      <c r="AE14" s="7" t="s">
        <v>35</v>
      </c>
      <c r="AF14" s="7" t="s">
        <v>35</v>
      </c>
      <c r="AG14" s="7">
        <v>1</v>
      </c>
      <c r="AH14" s="7">
        <v>0</v>
      </c>
      <c r="AI14" s="7" t="s">
        <v>35</v>
      </c>
      <c r="AJ14" s="7" t="s">
        <v>35</v>
      </c>
      <c r="AK14" s="13" t="s">
        <v>34</v>
      </c>
      <c r="AL14" s="20" t="s">
        <v>73</v>
      </c>
    </row>
    <row r="15" spans="1:38" ht="16.5" customHeight="1">
      <c r="A15" s="11">
        <v>7</v>
      </c>
      <c r="B15" s="29" t="s">
        <v>41</v>
      </c>
      <c r="C15" s="29">
        <v>10108</v>
      </c>
      <c r="D15" s="2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С7=10107,Справочник!$B$10)))))))))))))))))</f>
        <v>МОУ "Коптеловская СОШ им. Д.Никонова"</v>
      </c>
      <c r="E15" s="18">
        <v>25</v>
      </c>
      <c r="F15" s="7">
        <v>0</v>
      </c>
      <c r="G15" s="7">
        <v>0</v>
      </c>
      <c r="H15" s="7">
        <v>0</v>
      </c>
      <c r="I15" s="7">
        <v>0</v>
      </c>
      <c r="J15" s="7">
        <v>2</v>
      </c>
      <c r="K15" s="7">
        <v>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2</v>
      </c>
      <c r="S15" s="7">
        <v>0</v>
      </c>
      <c r="T15" s="7">
        <v>2</v>
      </c>
      <c r="U15" s="7">
        <v>2</v>
      </c>
      <c r="V15" s="7">
        <v>0</v>
      </c>
      <c r="W15" s="7">
        <v>0</v>
      </c>
      <c r="X15" s="7">
        <v>2</v>
      </c>
      <c r="Y15" s="7">
        <v>2</v>
      </c>
      <c r="Z15" s="7">
        <v>2</v>
      </c>
      <c r="AA15" s="7">
        <v>0</v>
      </c>
      <c r="AB15" s="7">
        <v>2</v>
      </c>
      <c r="AC15" s="7">
        <v>0</v>
      </c>
      <c r="AD15" s="7">
        <v>0</v>
      </c>
      <c r="AE15" s="7">
        <v>0</v>
      </c>
      <c r="AF15" s="7">
        <v>0</v>
      </c>
      <c r="AG15" s="7">
        <v>1</v>
      </c>
      <c r="AH15" s="7">
        <v>3</v>
      </c>
      <c r="AI15" s="7">
        <v>3</v>
      </c>
      <c r="AJ15" s="7">
        <v>0</v>
      </c>
      <c r="AK15" s="13" t="s">
        <v>34</v>
      </c>
      <c r="AL15" s="20" t="s">
        <v>73</v>
      </c>
    </row>
    <row r="16" spans="1:38">
      <c r="A16" s="11">
        <v>8</v>
      </c>
      <c r="B16" s="26" t="s">
        <v>28</v>
      </c>
      <c r="C16" s="26">
        <v>10109</v>
      </c>
      <c r="D16" s="2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С7=10107,Справочник!$B$10)))))))))))))))))</f>
        <v>МОУ "Костинская СОШ"</v>
      </c>
      <c r="E16" s="18">
        <v>21</v>
      </c>
      <c r="F16" s="7">
        <v>0</v>
      </c>
      <c r="G16" s="7">
        <v>0</v>
      </c>
      <c r="H16" s="7">
        <v>2</v>
      </c>
      <c r="I16" s="7">
        <v>2</v>
      </c>
      <c r="J16" s="34">
        <v>6</v>
      </c>
      <c r="K16" s="7">
        <v>0</v>
      </c>
      <c r="L16" s="7">
        <v>5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2</v>
      </c>
      <c r="X16" s="7">
        <v>0</v>
      </c>
      <c r="Y16" s="7">
        <v>2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2</v>
      </c>
      <c r="AK16" s="13" t="str">
        <f t="shared" ref="AK16:AK22" si="0">IF(E16=MAX($E$9:$E$53),"Победитель",IF(E16&gt;=MEDIAN($E$9:$E$53),"Призёр","Участник"))</f>
        <v>Участник</v>
      </c>
      <c r="AL16" s="20"/>
    </row>
    <row r="17" spans="1:38" ht="13.5" customHeight="1">
      <c r="A17" s="11">
        <v>9</v>
      </c>
      <c r="B17" s="26" t="s">
        <v>42</v>
      </c>
      <c r="C17" s="26">
        <v>10108</v>
      </c>
      <c r="D17" s="28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С7=10107,Справочник!$B$10)))))))))))))))))</f>
        <v>МОУ "Коптеловская СОШ им. Д.Никонова"</v>
      </c>
      <c r="E17" s="18">
        <v>19</v>
      </c>
      <c r="F17" s="7">
        <v>2</v>
      </c>
      <c r="G17" s="7">
        <v>0</v>
      </c>
      <c r="H17" s="7">
        <v>0</v>
      </c>
      <c r="I17" s="7" t="s">
        <v>35</v>
      </c>
      <c r="J17" s="7">
        <v>2</v>
      </c>
      <c r="K17" s="7" t="s">
        <v>35</v>
      </c>
      <c r="L17" s="7">
        <v>2</v>
      </c>
      <c r="M17" s="7">
        <v>0</v>
      </c>
      <c r="N17" s="7">
        <v>0</v>
      </c>
      <c r="O17" s="7">
        <v>2</v>
      </c>
      <c r="P17" s="7">
        <v>0</v>
      </c>
      <c r="Q17" s="7">
        <v>0</v>
      </c>
      <c r="R17" s="7" t="s">
        <v>35</v>
      </c>
      <c r="S17" s="7">
        <v>0</v>
      </c>
      <c r="T17" s="7">
        <v>2</v>
      </c>
      <c r="U17" s="7">
        <v>2</v>
      </c>
      <c r="V17" s="7">
        <v>0</v>
      </c>
      <c r="W17" s="7">
        <v>4</v>
      </c>
      <c r="X17" s="7">
        <v>0</v>
      </c>
      <c r="Y17" s="7" t="s">
        <v>35</v>
      </c>
      <c r="Z17" s="7">
        <v>0</v>
      </c>
      <c r="AA17" s="7">
        <v>0</v>
      </c>
      <c r="AB17" s="7" t="s">
        <v>35</v>
      </c>
      <c r="AC17" s="7">
        <v>0</v>
      </c>
      <c r="AD17" s="7" t="s">
        <v>35</v>
      </c>
      <c r="AE17" s="7">
        <v>0</v>
      </c>
      <c r="AF17" s="7" t="s">
        <v>35</v>
      </c>
      <c r="AG17" s="7" t="s">
        <v>35</v>
      </c>
      <c r="AH17" s="7">
        <v>3</v>
      </c>
      <c r="AI17" s="7" t="s">
        <v>35</v>
      </c>
      <c r="AJ17" s="7">
        <v>0</v>
      </c>
      <c r="AK17" s="13" t="str">
        <f t="shared" si="0"/>
        <v>Участник</v>
      </c>
      <c r="AL17" s="20"/>
    </row>
    <row r="18" spans="1:38">
      <c r="A18" s="11">
        <v>10</v>
      </c>
      <c r="B18" s="26" t="s">
        <v>43</v>
      </c>
      <c r="C18" s="26">
        <v>10113</v>
      </c>
      <c r="D18" s="28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С7=10107,Справочник!$B$10)))))))))))))))))</f>
        <v>МОУ "Ялунинская СОШ"</v>
      </c>
      <c r="E18" s="18">
        <v>19</v>
      </c>
      <c r="F18" s="7">
        <v>0</v>
      </c>
      <c r="G18" s="7">
        <v>0</v>
      </c>
      <c r="H18" s="7">
        <v>0</v>
      </c>
      <c r="I18" s="7">
        <v>2</v>
      </c>
      <c r="J18" s="34">
        <v>6</v>
      </c>
      <c r="K18" s="7">
        <v>5</v>
      </c>
      <c r="L18" s="7">
        <v>0</v>
      </c>
      <c r="M18" s="7" t="s">
        <v>35</v>
      </c>
      <c r="N18" s="7" t="s">
        <v>35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2</v>
      </c>
      <c r="X18" s="7">
        <v>0</v>
      </c>
      <c r="Y18" s="7">
        <v>0</v>
      </c>
      <c r="Z18" s="7">
        <v>0</v>
      </c>
      <c r="AA18" s="7" t="s">
        <v>35</v>
      </c>
      <c r="AB18" s="7">
        <v>0</v>
      </c>
      <c r="AC18" s="7">
        <v>0</v>
      </c>
      <c r="AD18" s="7">
        <v>0</v>
      </c>
      <c r="AE18" s="7">
        <v>0</v>
      </c>
      <c r="AF18" s="7">
        <v>2</v>
      </c>
      <c r="AG18" s="7">
        <v>0</v>
      </c>
      <c r="AH18" s="7">
        <v>0</v>
      </c>
      <c r="AI18" s="7">
        <v>0</v>
      </c>
      <c r="AJ18" s="7">
        <v>2</v>
      </c>
      <c r="AK18" s="13" t="str">
        <f t="shared" si="0"/>
        <v>Участник</v>
      </c>
      <c r="AL18" s="20"/>
    </row>
    <row r="19" spans="1:38">
      <c r="A19" s="11">
        <v>11</v>
      </c>
      <c r="B19" s="26" t="s">
        <v>26</v>
      </c>
      <c r="C19" s="26">
        <v>10109</v>
      </c>
      <c r="D19" s="28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С7=10107,Справочник!$B$10)))))))))))))))))</f>
        <v>МОУ "Костинская СОШ"</v>
      </c>
      <c r="E19" s="18">
        <v>19</v>
      </c>
      <c r="F19" s="7">
        <v>2</v>
      </c>
      <c r="G19" s="7">
        <v>0</v>
      </c>
      <c r="H19" s="7">
        <v>0</v>
      </c>
      <c r="I19" s="7">
        <v>0</v>
      </c>
      <c r="J19" s="34">
        <v>6</v>
      </c>
      <c r="K19" s="7">
        <v>0</v>
      </c>
      <c r="L19" s="7">
        <v>0</v>
      </c>
      <c r="M19" s="7">
        <v>0</v>
      </c>
      <c r="N19" s="7">
        <v>0</v>
      </c>
      <c r="O19" s="7">
        <v>3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2</v>
      </c>
      <c r="Z19" s="7">
        <v>0</v>
      </c>
      <c r="AA19" s="7">
        <v>2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2</v>
      </c>
      <c r="AJ19" s="7">
        <v>2</v>
      </c>
      <c r="AK19" s="13" t="str">
        <f t="shared" si="0"/>
        <v>Участник</v>
      </c>
      <c r="AL19" s="20"/>
    </row>
    <row r="20" spans="1:38">
      <c r="A20" s="11">
        <v>12</v>
      </c>
      <c r="B20" s="26" t="s">
        <v>44</v>
      </c>
      <c r="C20" s="26">
        <v>10113</v>
      </c>
      <c r="D20" s="28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С7=10107,Справочник!$B$10)))))))))))))))))</f>
        <v>МОУ "Ялунинская СОШ"</v>
      </c>
      <c r="E20" s="18">
        <v>14</v>
      </c>
      <c r="F20" s="7">
        <v>0</v>
      </c>
      <c r="G20" s="7">
        <v>0</v>
      </c>
      <c r="H20" s="7">
        <v>0</v>
      </c>
      <c r="I20" s="7">
        <v>2</v>
      </c>
      <c r="J20" s="7">
        <v>0</v>
      </c>
      <c r="K20" s="7">
        <v>0</v>
      </c>
      <c r="L20" s="7">
        <v>0</v>
      </c>
      <c r="M20" s="7">
        <v>2</v>
      </c>
      <c r="N20" s="7">
        <v>2</v>
      </c>
      <c r="O20" s="7">
        <v>0</v>
      </c>
      <c r="P20" s="7">
        <v>0</v>
      </c>
      <c r="Q20" s="7">
        <v>0</v>
      </c>
      <c r="R20" s="7">
        <v>2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2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1</v>
      </c>
      <c r="AH20" s="7">
        <v>0</v>
      </c>
      <c r="AI20" s="7">
        <v>3</v>
      </c>
      <c r="AJ20" s="7">
        <v>0</v>
      </c>
      <c r="AK20" s="13" t="str">
        <f t="shared" si="0"/>
        <v>Участник</v>
      </c>
      <c r="AL20" s="20"/>
    </row>
    <row r="21" spans="1:38">
      <c r="A21" s="11">
        <v>13</v>
      </c>
      <c r="B21" s="26" t="s">
        <v>45</v>
      </c>
      <c r="C21" s="26">
        <v>10109</v>
      </c>
      <c r="D21" s="28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С7=10107,Справочник!$B$10)))))))))))))))))</f>
        <v>МОУ "Костинская СОШ"</v>
      </c>
      <c r="E21" s="7">
        <v>12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2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2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5</v>
      </c>
      <c r="AG21" s="7">
        <v>0</v>
      </c>
      <c r="AH21" s="7">
        <v>3</v>
      </c>
      <c r="AI21" s="7">
        <v>0</v>
      </c>
      <c r="AJ21" s="7">
        <v>0</v>
      </c>
      <c r="AK21" s="13" t="str">
        <f t="shared" si="0"/>
        <v>Участник</v>
      </c>
      <c r="AL21" s="20"/>
    </row>
    <row r="22" spans="1:38" ht="15" customHeight="1">
      <c r="A22" s="11">
        <v>14</v>
      </c>
      <c r="B22" s="17" t="s">
        <v>46</v>
      </c>
      <c r="C22" s="17">
        <v>10104</v>
      </c>
      <c r="D22" s="11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С7=10107,Справочник!$B$10)))))))))))))))))</f>
        <v>МОУ "Верхнесинячихинская СОШ №3"</v>
      </c>
      <c r="E22" s="7">
        <v>7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2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2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3</v>
      </c>
      <c r="AJ22" s="7">
        <v>0</v>
      </c>
      <c r="AK22" s="13" t="str">
        <f t="shared" si="0"/>
        <v>Участник</v>
      </c>
      <c r="AL22" s="20"/>
    </row>
    <row r="23" spans="1:38">
      <c r="D23" s="11" t="s">
        <v>79</v>
      </c>
      <c r="E23" s="48">
        <f>AVERAGE(E9:E22)</f>
        <v>23.142857142857142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</row>
    <row r="24" spans="1:38">
      <c r="D24" s="11" t="s">
        <v>80</v>
      </c>
      <c r="E24" s="42">
        <v>29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38">
      <c r="D25" s="55" t="s">
        <v>81</v>
      </c>
      <c r="E25" s="56"/>
      <c r="F25" s="42">
        <v>86</v>
      </c>
      <c r="G25" s="42">
        <v>93</v>
      </c>
      <c r="H25" s="42">
        <v>71</v>
      </c>
      <c r="I25" s="42">
        <v>57</v>
      </c>
      <c r="J25" s="42">
        <v>21</v>
      </c>
      <c r="K25" s="42">
        <v>71</v>
      </c>
      <c r="L25" s="42">
        <v>71</v>
      </c>
      <c r="M25" s="42">
        <v>71</v>
      </c>
      <c r="N25" s="42">
        <v>71</v>
      </c>
      <c r="O25" s="42">
        <v>79</v>
      </c>
      <c r="P25" s="42">
        <v>71</v>
      </c>
      <c r="Q25" s="42">
        <v>79</v>
      </c>
      <c r="R25" s="42">
        <v>71</v>
      </c>
      <c r="S25" s="42">
        <v>93</v>
      </c>
      <c r="T25" s="42">
        <v>79</v>
      </c>
      <c r="U25" s="42">
        <v>43</v>
      </c>
      <c r="V25" s="42">
        <v>86</v>
      </c>
      <c r="W25" s="42">
        <v>71</v>
      </c>
      <c r="X25" s="42">
        <v>71</v>
      </c>
      <c r="Y25" s="42">
        <v>43</v>
      </c>
      <c r="Z25" s="42">
        <v>71</v>
      </c>
      <c r="AA25" s="42">
        <v>93</v>
      </c>
      <c r="AB25" s="42">
        <v>64</v>
      </c>
      <c r="AC25" s="42">
        <v>100</v>
      </c>
      <c r="AD25" s="42">
        <v>64</v>
      </c>
      <c r="AE25" s="42">
        <v>100</v>
      </c>
      <c r="AF25" s="42">
        <v>71</v>
      </c>
      <c r="AG25" s="42">
        <v>64</v>
      </c>
      <c r="AH25" s="42">
        <v>64</v>
      </c>
      <c r="AI25" s="42">
        <v>71</v>
      </c>
      <c r="AJ25" s="42">
        <v>64</v>
      </c>
    </row>
    <row r="27" spans="1:38" ht="78.75">
      <c r="F27" s="41" t="s">
        <v>82</v>
      </c>
      <c r="G27" s="41" t="s">
        <v>83</v>
      </c>
    </row>
  </sheetData>
  <autoFilter ref="A6:AL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</autoFilter>
  <mergeCells count="14">
    <mergeCell ref="D25:E25"/>
    <mergeCell ref="D6:D8"/>
    <mergeCell ref="A1:A4"/>
    <mergeCell ref="C6:C7"/>
    <mergeCell ref="AL6:AL7"/>
    <mergeCell ref="E6:E7"/>
    <mergeCell ref="B1:AK1"/>
    <mergeCell ref="B2:AK2"/>
    <mergeCell ref="B3:AK3"/>
    <mergeCell ref="B4:AK4"/>
    <mergeCell ref="F6:AJ6"/>
    <mergeCell ref="B5:AK5"/>
    <mergeCell ref="A6:A8"/>
    <mergeCell ref="B6:B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20"/>
  <sheetViews>
    <sheetView zoomScaleNormal="100" workbookViewId="0">
      <selection activeCell="D16" sqref="D16:E18"/>
    </sheetView>
  </sheetViews>
  <sheetFormatPr defaultRowHeight="15.75"/>
  <cols>
    <col min="1" max="1" width="6.5703125" style="9" customWidth="1"/>
    <col min="2" max="2" width="32.5703125" style="1" customWidth="1"/>
    <col min="3" max="3" width="0.7109375" style="9" customWidth="1"/>
    <col min="4" max="4" width="41.140625" style="9" customWidth="1"/>
    <col min="5" max="5" width="6.7109375" style="9" customWidth="1"/>
    <col min="6" max="40" width="4.28515625" style="9" customWidth="1"/>
    <col min="41" max="41" width="15" style="9" customWidth="1"/>
    <col min="42" max="42" width="23.42578125" style="9" customWidth="1"/>
    <col min="43" max="16384" width="9.140625" style="9"/>
  </cols>
  <sheetData>
    <row r="1" spans="1:42">
      <c r="A1" s="71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</row>
    <row r="2" spans="1:42" ht="15.75" customHeight="1">
      <c r="A2" s="71"/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</row>
    <row r="3" spans="1:42">
      <c r="A3" s="71"/>
      <c r="B3" s="70" t="s">
        <v>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2">
      <c r="A4" s="71"/>
      <c r="B4" s="70" t="s">
        <v>48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</row>
    <row r="5" spans="1:42" s="24" customFormat="1">
      <c r="A5" s="22"/>
      <c r="B5" s="73" t="s">
        <v>75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5"/>
    </row>
    <row r="6" spans="1:42" ht="12" customHeight="1">
      <c r="A6" s="72" t="s">
        <v>3</v>
      </c>
      <c r="B6" s="57" t="s">
        <v>4</v>
      </c>
      <c r="C6" s="72" t="s">
        <v>25</v>
      </c>
      <c r="D6" s="66" t="s">
        <v>5</v>
      </c>
      <c r="E6" s="72" t="s">
        <v>6</v>
      </c>
      <c r="F6" s="72" t="s">
        <v>70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66" t="s">
        <v>7</v>
      </c>
      <c r="AP6" s="66" t="s">
        <v>72</v>
      </c>
    </row>
    <row r="7" spans="1:42">
      <c r="A7" s="72"/>
      <c r="B7" s="58"/>
      <c r="C7" s="72"/>
      <c r="D7" s="67"/>
      <c r="E7" s="72"/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23">
        <v>7</v>
      </c>
      <c r="M7" s="23">
        <v>8</v>
      </c>
      <c r="N7" s="23">
        <v>9</v>
      </c>
      <c r="O7" s="23">
        <v>10</v>
      </c>
      <c r="P7" s="23">
        <v>11</v>
      </c>
      <c r="Q7" s="23">
        <v>12</v>
      </c>
      <c r="R7" s="23">
        <v>13</v>
      </c>
      <c r="S7" s="23">
        <v>14</v>
      </c>
      <c r="T7" s="23">
        <v>15</v>
      </c>
      <c r="U7" s="23">
        <v>16</v>
      </c>
      <c r="V7" s="23">
        <v>17</v>
      </c>
      <c r="W7" s="23">
        <v>18</v>
      </c>
      <c r="X7" s="23">
        <v>19</v>
      </c>
      <c r="Y7" s="23">
        <v>20</v>
      </c>
      <c r="Z7" s="23">
        <v>21</v>
      </c>
      <c r="AA7" s="23">
        <v>22</v>
      </c>
      <c r="AB7" s="23">
        <v>23</v>
      </c>
      <c r="AC7" s="23">
        <v>24</v>
      </c>
      <c r="AD7" s="23">
        <v>25</v>
      </c>
      <c r="AE7" s="23">
        <v>26</v>
      </c>
      <c r="AF7" s="23">
        <v>27</v>
      </c>
      <c r="AG7" s="23">
        <v>28</v>
      </c>
      <c r="AH7" s="23">
        <v>29</v>
      </c>
      <c r="AI7" s="23">
        <v>30</v>
      </c>
      <c r="AJ7" s="23">
        <v>31</v>
      </c>
      <c r="AK7" s="23">
        <v>32</v>
      </c>
      <c r="AL7" s="23">
        <v>33</v>
      </c>
      <c r="AM7" s="23">
        <v>34</v>
      </c>
      <c r="AN7" s="23">
        <v>35</v>
      </c>
      <c r="AO7" s="67"/>
      <c r="AP7" s="67"/>
    </row>
    <row r="8" spans="1:42" s="45" customFormat="1">
      <c r="A8" s="43"/>
      <c r="B8" s="59"/>
      <c r="C8" s="43"/>
      <c r="D8" s="68"/>
      <c r="E8" s="43">
        <v>100</v>
      </c>
      <c r="F8" s="49" t="s">
        <v>82</v>
      </c>
      <c r="G8" s="49"/>
      <c r="H8" s="49"/>
      <c r="I8" s="49"/>
      <c r="J8" s="49"/>
      <c r="K8" s="49"/>
      <c r="L8" s="43"/>
      <c r="M8" s="43"/>
      <c r="N8" s="43"/>
      <c r="O8" s="43"/>
      <c r="P8" s="43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68"/>
      <c r="AP8" s="68"/>
    </row>
    <row r="9" spans="1:42" ht="15.75" customHeight="1">
      <c r="A9" s="8">
        <v>1</v>
      </c>
      <c r="B9" s="35" t="s">
        <v>49</v>
      </c>
      <c r="C9" s="35">
        <v>10104</v>
      </c>
      <c r="D9" s="22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С7=10107,Справочник!$B$10)))))))))))))))))</f>
        <v>МОУ "Верхнесинячихинская СОШ №3"</v>
      </c>
      <c r="E9" s="10">
        <v>51</v>
      </c>
      <c r="F9" s="36">
        <v>0</v>
      </c>
      <c r="G9" s="36">
        <v>3</v>
      </c>
      <c r="H9" s="36">
        <v>0</v>
      </c>
      <c r="I9" s="36">
        <v>0</v>
      </c>
      <c r="J9" s="36">
        <v>2</v>
      </c>
      <c r="K9" s="36">
        <v>3</v>
      </c>
      <c r="L9" s="36">
        <v>2</v>
      </c>
      <c r="M9" s="36">
        <v>0</v>
      </c>
      <c r="N9" s="36">
        <v>0</v>
      </c>
      <c r="O9" s="36">
        <v>2</v>
      </c>
      <c r="P9" s="36">
        <v>2</v>
      </c>
      <c r="Q9" s="36">
        <v>0</v>
      </c>
      <c r="R9" s="36">
        <v>0</v>
      </c>
      <c r="S9" s="36">
        <v>3</v>
      </c>
      <c r="T9" s="36" t="s">
        <v>35</v>
      </c>
      <c r="U9" s="36">
        <v>3</v>
      </c>
      <c r="V9" s="36">
        <v>3</v>
      </c>
      <c r="W9" s="36">
        <v>0</v>
      </c>
      <c r="X9" s="36">
        <v>2</v>
      </c>
      <c r="Y9" s="36">
        <v>5</v>
      </c>
      <c r="Z9" s="36">
        <v>2</v>
      </c>
      <c r="AA9" s="36">
        <v>3</v>
      </c>
      <c r="AB9" s="36">
        <v>3</v>
      </c>
      <c r="AC9" s="36">
        <v>2</v>
      </c>
      <c r="AD9" s="36">
        <v>5</v>
      </c>
      <c r="AE9" s="36">
        <v>2</v>
      </c>
      <c r="AF9" s="36">
        <v>2</v>
      </c>
      <c r="AG9" s="36">
        <v>3</v>
      </c>
      <c r="AH9" s="36">
        <v>0</v>
      </c>
      <c r="AI9" s="36">
        <v>0</v>
      </c>
      <c r="AJ9" s="36">
        <v>5</v>
      </c>
      <c r="AK9" s="36">
        <v>3</v>
      </c>
      <c r="AL9" s="36">
        <v>2</v>
      </c>
      <c r="AM9" s="36">
        <v>3</v>
      </c>
      <c r="AN9" s="36">
        <v>0</v>
      </c>
      <c r="AO9" s="30" t="str">
        <f>IF(E9=MAX($E$9:$E$56),"Победитель",IF(E9&gt;=MEDIAN($E$9:$E$56),"Призёр","Участник"))</f>
        <v>Победитель</v>
      </c>
      <c r="AP9" s="30" t="s">
        <v>73</v>
      </c>
    </row>
    <row r="10" spans="1:42" ht="15.75" customHeight="1">
      <c r="A10" s="8">
        <v>2</v>
      </c>
      <c r="B10" s="35" t="s">
        <v>50</v>
      </c>
      <c r="C10" s="35">
        <v>10104</v>
      </c>
      <c r="D10" s="22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С7=10107,Справочник!$B$10)))))))))))))))))</f>
        <v>МОУ "Верхнесинячихинская СОШ №3"</v>
      </c>
      <c r="E10" s="10">
        <v>51</v>
      </c>
      <c r="F10" s="36">
        <v>0</v>
      </c>
      <c r="G10" s="36">
        <v>3</v>
      </c>
      <c r="H10" s="36">
        <v>2</v>
      </c>
      <c r="I10" s="36">
        <v>3</v>
      </c>
      <c r="J10" s="36">
        <v>0</v>
      </c>
      <c r="K10" s="36">
        <v>3</v>
      </c>
      <c r="L10" s="36">
        <v>2</v>
      </c>
      <c r="M10" s="36">
        <v>0</v>
      </c>
      <c r="N10" s="36">
        <v>0</v>
      </c>
      <c r="O10" s="36">
        <v>0</v>
      </c>
      <c r="P10" s="36">
        <v>0</v>
      </c>
      <c r="Q10" s="36">
        <v>5</v>
      </c>
      <c r="R10" s="36">
        <v>0</v>
      </c>
      <c r="S10" s="36">
        <v>3</v>
      </c>
      <c r="T10" s="36">
        <v>0</v>
      </c>
      <c r="U10" s="36">
        <v>3</v>
      </c>
      <c r="V10" s="36">
        <v>3</v>
      </c>
      <c r="W10" s="36">
        <v>3</v>
      </c>
      <c r="X10" s="36">
        <v>0</v>
      </c>
      <c r="Y10" s="36">
        <v>2</v>
      </c>
      <c r="Z10" s="36">
        <v>0</v>
      </c>
      <c r="AA10" s="36">
        <v>0</v>
      </c>
      <c r="AB10" s="36">
        <v>3</v>
      </c>
      <c r="AC10" s="36">
        <v>3</v>
      </c>
      <c r="AD10" s="36">
        <v>2</v>
      </c>
      <c r="AE10" s="36">
        <v>0</v>
      </c>
      <c r="AF10" s="36">
        <v>2</v>
      </c>
      <c r="AG10" s="36">
        <v>0</v>
      </c>
      <c r="AH10" s="36">
        <v>3</v>
      </c>
      <c r="AI10" s="36">
        <v>2</v>
      </c>
      <c r="AJ10" s="36">
        <v>0</v>
      </c>
      <c r="AK10" s="36">
        <v>5</v>
      </c>
      <c r="AL10" s="36">
        <v>3</v>
      </c>
      <c r="AM10" s="36">
        <v>2</v>
      </c>
      <c r="AN10" s="36">
        <v>3</v>
      </c>
      <c r="AO10" s="30" t="str">
        <f>IF(E10=MAX($E$9:$E$56),"Победитель",IF(E10&gt;=MEDIAN($E$9:$E$56),"Призёр","Участник"))</f>
        <v>Победитель</v>
      </c>
      <c r="AP10" s="30" t="s">
        <v>73</v>
      </c>
    </row>
    <row r="11" spans="1:42">
      <c r="A11" s="8">
        <v>3</v>
      </c>
      <c r="B11" s="35" t="s">
        <v>51</v>
      </c>
      <c r="C11" s="35">
        <v>10104</v>
      </c>
      <c r="D11" s="22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С7=10107,Справочник!$B$10)))))))))))))))))</f>
        <v>МОУ "Верхнесинячихинская СОШ №3"</v>
      </c>
      <c r="E11" s="10">
        <v>46</v>
      </c>
      <c r="F11" s="36">
        <v>2</v>
      </c>
      <c r="G11" s="36">
        <v>3</v>
      </c>
      <c r="H11" s="36">
        <v>2</v>
      </c>
      <c r="I11" s="36">
        <v>0</v>
      </c>
      <c r="J11" s="36">
        <v>2</v>
      </c>
      <c r="K11" s="36">
        <v>0</v>
      </c>
      <c r="L11" s="36">
        <v>2</v>
      </c>
      <c r="M11" s="36">
        <v>0</v>
      </c>
      <c r="N11" s="36">
        <v>0</v>
      </c>
      <c r="O11" s="36">
        <v>2</v>
      </c>
      <c r="P11" s="36">
        <v>0</v>
      </c>
      <c r="Q11" s="36">
        <v>5</v>
      </c>
      <c r="R11" s="36">
        <v>0</v>
      </c>
      <c r="S11" s="36">
        <v>0</v>
      </c>
      <c r="T11" s="36">
        <v>3</v>
      </c>
      <c r="U11" s="36">
        <v>3</v>
      </c>
      <c r="V11" s="36">
        <v>3</v>
      </c>
      <c r="W11" s="36">
        <v>0</v>
      </c>
      <c r="X11" s="36">
        <v>2</v>
      </c>
      <c r="Y11" s="36">
        <v>0</v>
      </c>
      <c r="Z11" s="36">
        <v>2</v>
      </c>
      <c r="AA11" s="36">
        <v>0</v>
      </c>
      <c r="AB11" s="36">
        <v>0</v>
      </c>
      <c r="AC11" s="36">
        <v>2</v>
      </c>
      <c r="AD11" s="36">
        <v>5</v>
      </c>
      <c r="AE11" s="36">
        <v>2</v>
      </c>
      <c r="AF11" s="36">
        <v>0</v>
      </c>
      <c r="AG11" s="36">
        <v>3</v>
      </c>
      <c r="AH11" s="36">
        <v>2</v>
      </c>
      <c r="AI11" s="36">
        <v>0</v>
      </c>
      <c r="AJ11" s="36">
        <v>0</v>
      </c>
      <c r="AK11" s="36">
        <v>3</v>
      </c>
      <c r="AL11" s="36">
        <v>2</v>
      </c>
      <c r="AM11" s="36">
        <v>3</v>
      </c>
      <c r="AN11" s="36">
        <v>5</v>
      </c>
      <c r="AO11" s="22" t="s">
        <v>74</v>
      </c>
      <c r="AP11" s="30" t="s">
        <v>73</v>
      </c>
    </row>
    <row r="12" spans="1:42">
      <c r="A12" s="8">
        <v>4</v>
      </c>
      <c r="B12" s="35" t="s">
        <v>52</v>
      </c>
      <c r="C12" s="35">
        <v>10104</v>
      </c>
      <c r="D12" s="22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С7=10107,Справочник!$B$10)))))))))))))))))</f>
        <v>МОУ "Верхнесинячихинская СОШ №3"</v>
      </c>
      <c r="E12" s="10">
        <v>43</v>
      </c>
      <c r="F12" s="36">
        <v>0</v>
      </c>
      <c r="G12" s="36">
        <v>3</v>
      </c>
      <c r="H12" s="36">
        <v>2</v>
      </c>
      <c r="I12" s="36">
        <v>0</v>
      </c>
      <c r="J12" s="36">
        <v>0</v>
      </c>
      <c r="K12" s="36">
        <v>3</v>
      </c>
      <c r="L12" s="36">
        <v>2</v>
      </c>
      <c r="M12" s="36">
        <v>3</v>
      </c>
      <c r="N12" s="36">
        <v>3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 t="s">
        <v>35</v>
      </c>
      <c r="V12" s="36">
        <v>0</v>
      </c>
      <c r="W12" s="36">
        <v>0</v>
      </c>
      <c r="X12" s="36">
        <v>0</v>
      </c>
      <c r="Y12" s="36">
        <v>2</v>
      </c>
      <c r="Z12" s="36">
        <v>5</v>
      </c>
      <c r="AA12" s="36">
        <v>2</v>
      </c>
      <c r="AB12" s="36">
        <v>3</v>
      </c>
      <c r="AC12" s="36">
        <v>0</v>
      </c>
      <c r="AD12" s="36">
        <v>2</v>
      </c>
      <c r="AE12" s="36">
        <v>0</v>
      </c>
      <c r="AF12" s="36">
        <v>2</v>
      </c>
      <c r="AG12" s="36">
        <v>2</v>
      </c>
      <c r="AH12" s="36">
        <v>0</v>
      </c>
      <c r="AI12" s="36">
        <v>2</v>
      </c>
      <c r="AJ12" s="36">
        <v>0</v>
      </c>
      <c r="AK12" s="36">
        <v>5</v>
      </c>
      <c r="AL12" s="36">
        <v>0</v>
      </c>
      <c r="AM12" s="36">
        <v>2</v>
      </c>
      <c r="AN12" s="36">
        <v>3</v>
      </c>
      <c r="AO12" s="22" t="s">
        <v>74</v>
      </c>
      <c r="AP12" s="30" t="s">
        <v>73</v>
      </c>
    </row>
    <row r="13" spans="1:42" ht="15.75" customHeight="1">
      <c r="A13" s="8">
        <v>5</v>
      </c>
      <c r="B13" s="35" t="s">
        <v>53</v>
      </c>
      <c r="C13" s="35">
        <v>10104</v>
      </c>
      <c r="D13" s="22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С7=10107,Справочник!$B$10)))))))))))))))))</f>
        <v>МОУ "Верхнесинячихинская СОШ №3"</v>
      </c>
      <c r="E13" s="10">
        <v>42</v>
      </c>
      <c r="F13" s="36">
        <v>0</v>
      </c>
      <c r="G13" s="36">
        <v>3</v>
      </c>
      <c r="H13" s="36">
        <v>0</v>
      </c>
      <c r="I13" s="36" t="s">
        <v>35</v>
      </c>
      <c r="J13" s="36">
        <v>0</v>
      </c>
      <c r="K13" s="36">
        <v>3</v>
      </c>
      <c r="L13" s="36">
        <v>2</v>
      </c>
      <c r="M13" s="36">
        <v>0</v>
      </c>
      <c r="N13" s="36">
        <v>3</v>
      </c>
      <c r="O13" s="36">
        <v>2</v>
      </c>
      <c r="P13" s="36">
        <v>2</v>
      </c>
      <c r="Q13" s="36">
        <v>5</v>
      </c>
      <c r="R13" s="36">
        <v>2</v>
      </c>
      <c r="S13" s="36">
        <v>0</v>
      </c>
      <c r="T13" s="36">
        <v>0</v>
      </c>
      <c r="U13" s="36" t="s">
        <v>35</v>
      </c>
      <c r="V13" s="36">
        <v>0</v>
      </c>
      <c r="W13" s="36">
        <v>3</v>
      </c>
      <c r="X13" s="36">
        <v>0</v>
      </c>
      <c r="Y13" s="36">
        <v>2</v>
      </c>
      <c r="Z13" s="36">
        <v>0</v>
      </c>
      <c r="AA13" s="36">
        <v>2</v>
      </c>
      <c r="AB13" s="36">
        <v>3</v>
      </c>
      <c r="AC13" s="36">
        <v>3</v>
      </c>
      <c r="AD13" s="36">
        <v>0</v>
      </c>
      <c r="AE13" s="36">
        <v>0</v>
      </c>
      <c r="AF13" s="36">
        <v>0</v>
      </c>
      <c r="AG13" s="36">
        <v>2</v>
      </c>
      <c r="AH13" s="36">
        <v>0</v>
      </c>
      <c r="AI13" s="36">
        <v>2</v>
      </c>
      <c r="AJ13" s="36">
        <v>0</v>
      </c>
      <c r="AK13" s="36">
        <v>0</v>
      </c>
      <c r="AL13" s="36">
        <v>0</v>
      </c>
      <c r="AM13" s="36">
        <v>2</v>
      </c>
      <c r="AN13" s="36">
        <v>3</v>
      </c>
      <c r="AO13" s="22" t="s">
        <v>74</v>
      </c>
      <c r="AP13" s="30" t="s">
        <v>73</v>
      </c>
    </row>
    <row r="14" spans="1:42">
      <c r="A14" s="8">
        <v>6</v>
      </c>
      <c r="B14" s="35" t="s">
        <v>54</v>
      </c>
      <c r="C14" s="35">
        <v>10104</v>
      </c>
      <c r="D14" s="22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С7=10107,Справочник!$B$10)))))))))))))))))</f>
        <v>МОУ "Верхнесинячихинская СОШ №3"</v>
      </c>
      <c r="E14" s="10">
        <v>32</v>
      </c>
      <c r="F14" s="36">
        <v>0</v>
      </c>
      <c r="G14" s="36">
        <v>3</v>
      </c>
      <c r="H14" s="36">
        <v>2</v>
      </c>
      <c r="I14" s="36">
        <v>0</v>
      </c>
      <c r="J14" s="36">
        <v>2</v>
      </c>
      <c r="K14" s="36">
        <v>3</v>
      </c>
      <c r="L14" s="36">
        <v>0</v>
      </c>
      <c r="M14" s="36">
        <v>0</v>
      </c>
      <c r="N14" s="36">
        <v>0</v>
      </c>
      <c r="O14" s="36">
        <v>0</v>
      </c>
      <c r="P14" s="36">
        <v>2</v>
      </c>
      <c r="Q14" s="36">
        <v>0</v>
      </c>
      <c r="R14" s="36">
        <v>2</v>
      </c>
      <c r="S14" s="36">
        <v>0</v>
      </c>
      <c r="T14" s="36">
        <v>0</v>
      </c>
      <c r="U14" s="36">
        <v>3</v>
      </c>
      <c r="V14" s="36">
        <v>0</v>
      </c>
      <c r="W14" s="36">
        <v>3</v>
      </c>
      <c r="X14" s="36">
        <v>2</v>
      </c>
      <c r="Y14" s="36">
        <v>2</v>
      </c>
      <c r="Z14" s="36">
        <v>0</v>
      </c>
      <c r="AA14" s="36">
        <v>2</v>
      </c>
      <c r="AB14" s="36">
        <v>3</v>
      </c>
      <c r="AC14" s="36">
        <v>0</v>
      </c>
      <c r="AD14" s="36">
        <v>0</v>
      </c>
      <c r="AE14" s="36">
        <v>5</v>
      </c>
      <c r="AF14" s="36">
        <v>0</v>
      </c>
      <c r="AG14" s="36">
        <v>2</v>
      </c>
      <c r="AH14" s="36">
        <v>0</v>
      </c>
      <c r="AI14" s="36">
        <v>2</v>
      </c>
      <c r="AJ14" s="36">
        <v>2</v>
      </c>
      <c r="AK14" s="36">
        <v>0</v>
      </c>
      <c r="AL14" s="36">
        <v>0</v>
      </c>
      <c r="AM14" s="36">
        <v>0</v>
      </c>
      <c r="AN14" s="36">
        <v>3</v>
      </c>
      <c r="AO14" s="22" t="s">
        <v>74</v>
      </c>
      <c r="AP14" s="30" t="s">
        <v>73</v>
      </c>
    </row>
    <row r="15" spans="1:42">
      <c r="A15" s="8">
        <v>7</v>
      </c>
      <c r="B15" s="35" t="s">
        <v>55</v>
      </c>
      <c r="C15" s="35">
        <v>10109</v>
      </c>
      <c r="D15" s="22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С7=10107,Справочник!$B$10)))))))))))))))))</f>
        <v>МОУ "Костинская СОШ"</v>
      </c>
      <c r="E15" s="10">
        <v>30</v>
      </c>
      <c r="F15" s="36">
        <v>0</v>
      </c>
      <c r="G15" s="36">
        <v>0</v>
      </c>
      <c r="H15" s="36">
        <v>2</v>
      </c>
      <c r="I15" s="36">
        <v>0</v>
      </c>
      <c r="J15" s="36">
        <v>2</v>
      </c>
      <c r="K15" s="36" t="s">
        <v>35</v>
      </c>
      <c r="L15" s="36">
        <v>2</v>
      </c>
      <c r="M15" s="36" t="s">
        <v>35</v>
      </c>
      <c r="N15" s="36">
        <v>3</v>
      </c>
      <c r="O15" s="36">
        <v>2</v>
      </c>
      <c r="P15" s="36">
        <v>0</v>
      </c>
      <c r="Q15" s="36">
        <v>0</v>
      </c>
      <c r="R15" s="36">
        <v>0</v>
      </c>
      <c r="S15" s="36">
        <v>0</v>
      </c>
      <c r="T15" s="36" t="s">
        <v>35</v>
      </c>
      <c r="U15" s="36">
        <v>3</v>
      </c>
      <c r="V15" s="36">
        <v>0</v>
      </c>
      <c r="W15" s="36">
        <v>0</v>
      </c>
      <c r="X15" s="36">
        <v>2</v>
      </c>
      <c r="Y15" s="36" t="s">
        <v>35</v>
      </c>
      <c r="Z15" s="36">
        <v>0</v>
      </c>
      <c r="AA15" s="36">
        <v>3</v>
      </c>
      <c r="AB15" s="36">
        <v>0</v>
      </c>
      <c r="AC15" s="36">
        <v>2</v>
      </c>
      <c r="AD15" s="36">
        <v>5</v>
      </c>
      <c r="AE15" s="36" t="s">
        <v>35</v>
      </c>
      <c r="AF15" s="36">
        <v>2</v>
      </c>
      <c r="AG15" s="36" t="s">
        <v>35</v>
      </c>
      <c r="AH15" s="36">
        <v>0</v>
      </c>
      <c r="AI15" s="36">
        <v>0</v>
      </c>
      <c r="AJ15" s="36">
        <v>0</v>
      </c>
      <c r="AK15" s="36" t="s">
        <v>35</v>
      </c>
      <c r="AL15" s="36" t="s">
        <v>35</v>
      </c>
      <c r="AM15" s="36">
        <v>0</v>
      </c>
      <c r="AN15" s="36">
        <v>0</v>
      </c>
      <c r="AO15" s="22" t="s">
        <v>74</v>
      </c>
      <c r="AP15" s="30" t="s">
        <v>73</v>
      </c>
    </row>
    <row r="16" spans="1:42">
      <c r="B16" s="21"/>
      <c r="C16" s="24"/>
      <c r="D16" s="11" t="s">
        <v>79</v>
      </c>
      <c r="E16" s="48">
        <f>AVERAGE(E9:E15)</f>
        <v>42.142857142857146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24"/>
    </row>
    <row r="17" spans="2:41">
      <c r="B17" s="21"/>
      <c r="C17" s="24"/>
      <c r="D17" s="11" t="s">
        <v>80</v>
      </c>
      <c r="E17" s="48">
        <v>42.1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24"/>
    </row>
    <row r="18" spans="2:41">
      <c r="B18" s="21"/>
      <c r="C18" s="24"/>
      <c r="D18" s="69" t="s">
        <v>81</v>
      </c>
      <c r="E18" s="69"/>
      <c r="F18" s="43">
        <v>87</v>
      </c>
      <c r="G18" s="43">
        <v>14</v>
      </c>
      <c r="H18" s="43">
        <v>29</v>
      </c>
      <c r="I18" s="43">
        <v>87</v>
      </c>
      <c r="J18" s="43">
        <v>43</v>
      </c>
      <c r="K18" s="43">
        <v>29</v>
      </c>
      <c r="L18" s="43">
        <v>14</v>
      </c>
      <c r="M18" s="43">
        <v>87</v>
      </c>
      <c r="N18" s="43">
        <v>57</v>
      </c>
      <c r="O18" s="43">
        <v>43</v>
      </c>
      <c r="P18" s="43">
        <v>57</v>
      </c>
      <c r="Q18" s="43">
        <v>57</v>
      </c>
      <c r="R18" s="43">
        <v>86</v>
      </c>
      <c r="S18" s="43">
        <v>71</v>
      </c>
      <c r="T18" s="43">
        <v>86</v>
      </c>
      <c r="U18" s="43">
        <v>29</v>
      </c>
      <c r="V18" s="43">
        <v>57</v>
      </c>
      <c r="W18" s="43">
        <v>57</v>
      </c>
      <c r="X18" s="43">
        <v>43</v>
      </c>
      <c r="Y18" s="43">
        <v>29</v>
      </c>
      <c r="Z18" s="43">
        <v>57</v>
      </c>
      <c r="AA18" s="43">
        <v>29</v>
      </c>
      <c r="AB18" s="43">
        <v>29</v>
      </c>
      <c r="AC18" s="43">
        <v>29</v>
      </c>
      <c r="AD18" s="43">
        <v>29</v>
      </c>
      <c r="AE18" s="43">
        <v>57</v>
      </c>
      <c r="AF18" s="43">
        <v>43</v>
      </c>
      <c r="AG18" s="43">
        <v>29</v>
      </c>
      <c r="AH18" s="43">
        <v>71</v>
      </c>
      <c r="AI18" s="43">
        <v>43</v>
      </c>
      <c r="AJ18" s="43">
        <v>71</v>
      </c>
      <c r="AK18" s="43">
        <v>43</v>
      </c>
      <c r="AL18" s="43">
        <v>57</v>
      </c>
      <c r="AM18" s="43">
        <v>29</v>
      </c>
      <c r="AN18" s="43">
        <v>29</v>
      </c>
      <c r="AO18" s="24"/>
    </row>
    <row r="20" spans="2:41">
      <c r="D20" s="51" t="s">
        <v>84</v>
      </c>
    </row>
  </sheetData>
  <autoFilter ref="B6:AP7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5">
    <mergeCell ref="AO6:AO8"/>
    <mergeCell ref="AP6:AP8"/>
    <mergeCell ref="D18:E18"/>
    <mergeCell ref="B4:AO4"/>
    <mergeCell ref="A1:A4"/>
    <mergeCell ref="A6:A7"/>
    <mergeCell ref="C6:C7"/>
    <mergeCell ref="E6:E7"/>
    <mergeCell ref="F6:AN6"/>
    <mergeCell ref="B1:AO1"/>
    <mergeCell ref="B2:AO2"/>
    <mergeCell ref="B3:AO3"/>
    <mergeCell ref="B5:AO5"/>
    <mergeCell ref="B6:B8"/>
    <mergeCell ref="D6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30"/>
  <sheetViews>
    <sheetView tabSelected="1" topLeftCell="C1" zoomScaleNormal="100" workbookViewId="0">
      <selection activeCell="E6" sqref="E6:E7"/>
    </sheetView>
  </sheetViews>
  <sheetFormatPr defaultRowHeight="15.75"/>
  <cols>
    <col min="1" max="1" width="6.5703125" style="12" customWidth="1"/>
    <col min="2" max="2" width="36.28515625" style="14" customWidth="1"/>
    <col min="3" max="3" width="0.7109375" style="12" customWidth="1"/>
    <col min="4" max="4" width="41.140625" style="12" customWidth="1"/>
    <col min="5" max="5" width="6.140625" style="12" customWidth="1"/>
    <col min="6" max="20" width="5" style="15" customWidth="1"/>
    <col min="21" max="40" width="5" style="12" customWidth="1"/>
    <col min="41" max="41" width="15.85546875" style="12" customWidth="1"/>
    <col min="42" max="42" width="24" style="12" customWidth="1"/>
    <col min="43" max="16384" width="9.140625" style="12"/>
  </cols>
  <sheetData>
    <row r="1" spans="1:42">
      <c r="A1" s="78"/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</row>
    <row r="2" spans="1:42" ht="15.75" customHeight="1">
      <c r="A2" s="78"/>
      <c r="B2" s="84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</row>
    <row r="3" spans="1:42">
      <c r="A3" s="78"/>
      <c r="B3" s="84" t="s">
        <v>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</row>
    <row r="4" spans="1:42">
      <c r="A4" s="78"/>
      <c r="B4" s="76" t="s">
        <v>48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</row>
    <row r="5" spans="1:42" s="16" customFormat="1" ht="14.25" customHeight="1">
      <c r="B5" s="73" t="s">
        <v>76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5"/>
      <c r="AP5" s="39"/>
    </row>
    <row r="6" spans="1:42" ht="20.25" customHeight="1">
      <c r="A6" s="66" t="s">
        <v>3</v>
      </c>
      <c r="B6" s="57" t="s">
        <v>4</v>
      </c>
      <c r="C6" s="80" t="s">
        <v>25</v>
      </c>
      <c r="D6" s="66" t="s">
        <v>5</v>
      </c>
      <c r="E6" s="66" t="s">
        <v>6</v>
      </c>
      <c r="F6" s="79" t="s">
        <v>70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66" t="s">
        <v>7</v>
      </c>
      <c r="AP6" s="66" t="s">
        <v>78</v>
      </c>
    </row>
    <row r="7" spans="1:42" ht="39.75" customHeight="1">
      <c r="A7" s="67"/>
      <c r="B7" s="58"/>
      <c r="C7" s="81"/>
      <c r="D7" s="67"/>
      <c r="E7" s="68"/>
      <c r="F7" s="25">
        <v>1</v>
      </c>
      <c r="G7" s="25">
        <v>2</v>
      </c>
      <c r="H7" s="25">
        <v>3</v>
      </c>
      <c r="I7" s="25">
        <v>4</v>
      </c>
      <c r="J7" s="25">
        <v>5</v>
      </c>
      <c r="K7" s="25">
        <v>6</v>
      </c>
      <c r="L7" s="25">
        <v>7</v>
      </c>
      <c r="M7" s="25">
        <v>8</v>
      </c>
      <c r="N7" s="25">
        <v>9</v>
      </c>
      <c r="O7" s="25">
        <v>10</v>
      </c>
      <c r="P7" s="25">
        <v>11</v>
      </c>
      <c r="Q7" s="25">
        <v>12</v>
      </c>
      <c r="R7" s="25">
        <v>13</v>
      </c>
      <c r="S7" s="25">
        <v>14</v>
      </c>
      <c r="T7" s="25">
        <v>15</v>
      </c>
      <c r="U7" s="25">
        <v>16</v>
      </c>
      <c r="V7" s="25">
        <v>17</v>
      </c>
      <c r="W7" s="25">
        <v>18</v>
      </c>
      <c r="X7" s="25">
        <v>19</v>
      </c>
      <c r="Y7" s="25">
        <v>20</v>
      </c>
      <c r="Z7" s="25">
        <v>21</v>
      </c>
      <c r="AA7" s="25">
        <v>22</v>
      </c>
      <c r="AB7" s="25">
        <v>23</v>
      </c>
      <c r="AC7" s="25">
        <v>24</v>
      </c>
      <c r="AD7" s="25">
        <v>25</v>
      </c>
      <c r="AE7" s="25">
        <v>26</v>
      </c>
      <c r="AF7" s="25">
        <v>27</v>
      </c>
      <c r="AG7" s="25">
        <v>28</v>
      </c>
      <c r="AH7" s="25">
        <v>29</v>
      </c>
      <c r="AI7" s="25">
        <v>30</v>
      </c>
      <c r="AJ7" s="25">
        <v>31</v>
      </c>
      <c r="AK7" s="25">
        <v>32</v>
      </c>
      <c r="AL7" s="25">
        <v>33</v>
      </c>
      <c r="AM7" s="25">
        <v>34</v>
      </c>
      <c r="AN7" s="25">
        <v>35</v>
      </c>
      <c r="AO7" s="67"/>
      <c r="AP7" s="67"/>
    </row>
    <row r="8" spans="1:42" s="51" customFormat="1" ht="16.5" customHeight="1">
      <c r="A8" s="68"/>
      <c r="B8" s="59"/>
      <c r="C8" s="87"/>
      <c r="D8" s="68"/>
      <c r="E8" s="53">
        <v>100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68"/>
      <c r="AP8" s="68"/>
    </row>
    <row r="9" spans="1:42">
      <c r="A9" s="8">
        <v>1</v>
      </c>
      <c r="B9" s="26" t="s">
        <v>56</v>
      </c>
      <c r="C9" s="27">
        <v>10104</v>
      </c>
      <c r="D9" s="2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С7=10107,Справочник!$B$10)))))))))))))))))</f>
        <v>МОУ "Верхнесинячихинская СОШ №3"</v>
      </c>
      <c r="E9" s="29">
        <v>61</v>
      </c>
      <c r="F9" s="29">
        <v>5</v>
      </c>
      <c r="G9" s="29">
        <v>2</v>
      </c>
      <c r="H9" s="29">
        <v>1</v>
      </c>
      <c r="I9" s="29">
        <v>5</v>
      </c>
      <c r="J9" s="29">
        <v>5</v>
      </c>
      <c r="K9" s="29">
        <v>2</v>
      </c>
      <c r="L9" s="29">
        <v>0</v>
      </c>
      <c r="M9" s="29">
        <v>0</v>
      </c>
      <c r="N9" s="29">
        <v>1</v>
      </c>
      <c r="O9" s="29">
        <v>0</v>
      </c>
      <c r="P9" s="29">
        <v>0</v>
      </c>
      <c r="Q9" s="29">
        <v>1</v>
      </c>
      <c r="R9" s="29">
        <v>1</v>
      </c>
      <c r="S9" s="29">
        <v>0</v>
      </c>
      <c r="T9" s="29">
        <v>4</v>
      </c>
      <c r="U9" s="29">
        <v>4</v>
      </c>
      <c r="V9" s="29">
        <v>0</v>
      </c>
      <c r="W9" s="29">
        <v>5</v>
      </c>
      <c r="X9" s="29">
        <v>5</v>
      </c>
      <c r="Y9" s="29">
        <v>2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5</v>
      </c>
      <c r="AF9" s="29">
        <v>0</v>
      </c>
      <c r="AG9" s="29">
        <v>0</v>
      </c>
      <c r="AH9" s="29">
        <v>5</v>
      </c>
      <c r="AI9" s="29">
        <v>2</v>
      </c>
      <c r="AJ9" s="29">
        <v>2</v>
      </c>
      <c r="AK9" s="29">
        <v>1</v>
      </c>
      <c r="AL9" s="29">
        <v>1</v>
      </c>
      <c r="AM9" s="29">
        <v>1</v>
      </c>
      <c r="AN9" s="29">
        <v>1</v>
      </c>
      <c r="AO9" s="25" t="str">
        <f>IF(E9=MAX($E$9:$E$56),"Победитель",IF(E9&gt;=MEDIAN($E$9:$E$56),"Призёр","Участник"))</f>
        <v>Победитель</v>
      </c>
      <c r="AP9" s="30" t="s">
        <v>73</v>
      </c>
    </row>
    <row r="10" spans="1:42">
      <c r="A10" s="8">
        <v>2</v>
      </c>
      <c r="B10" s="26" t="s">
        <v>29</v>
      </c>
      <c r="C10" s="27">
        <v>10104</v>
      </c>
      <c r="D10" s="2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С7=10107,Справочник!$B$10)))))))))))))))))</f>
        <v>МОУ "Верхнесинячихинская СОШ №3"</v>
      </c>
      <c r="E10" s="29">
        <v>49</v>
      </c>
      <c r="F10" s="29">
        <v>5</v>
      </c>
      <c r="G10" s="29">
        <v>2</v>
      </c>
      <c r="H10" s="29">
        <v>1</v>
      </c>
      <c r="I10" s="29">
        <v>5</v>
      </c>
      <c r="J10" s="29">
        <v>5</v>
      </c>
      <c r="K10" s="29">
        <v>2</v>
      </c>
      <c r="L10" s="29">
        <v>2</v>
      </c>
      <c r="M10" s="29">
        <v>2</v>
      </c>
      <c r="N10" s="29">
        <v>0</v>
      </c>
      <c r="O10" s="29">
        <v>1</v>
      </c>
      <c r="P10" s="29">
        <v>1</v>
      </c>
      <c r="Q10" s="29">
        <v>0</v>
      </c>
      <c r="R10" s="29">
        <v>1</v>
      </c>
      <c r="S10" s="29">
        <v>0</v>
      </c>
      <c r="T10" s="29">
        <v>4</v>
      </c>
      <c r="U10" s="29">
        <v>4</v>
      </c>
      <c r="V10" s="29">
        <v>0</v>
      </c>
      <c r="W10" s="29">
        <v>0</v>
      </c>
      <c r="X10" s="29">
        <v>0</v>
      </c>
      <c r="Y10" s="29">
        <v>2</v>
      </c>
      <c r="Z10" s="29">
        <v>0</v>
      </c>
      <c r="AA10" s="29">
        <v>5</v>
      </c>
      <c r="AB10" s="29">
        <v>0</v>
      </c>
      <c r="AC10" s="29">
        <v>2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2</v>
      </c>
      <c r="AJ10" s="29">
        <v>0</v>
      </c>
      <c r="AK10" s="29">
        <v>1</v>
      </c>
      <c r="AL10" s="29">
        <v>1</v>
      </c>
      <c r="AM10" s="29">
        <v>0</v>
      </c>
      <c r="AN10" s="29">
        <v>1</v>
      </c>
      <c r="AO10" s="25" t="s">
        <v>34</v>
      </c>
      <c r="AP10" s="30" t="s">
        <v>73</v>
      </c>
    </row>
    <row r="11" spans="1:42">
      <c r="A11" s="8">
        <v>3</v>
      </c>
      <c r="B11" s="26" t="s">
        <v>57</v>
      </c>
      <c r="C11" s="27">
        <v>10109</v>
      </c>
      <c r="D11" s="2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С7=10107,Справочник!$B$10)))))))))))))))))</f>
        <v>МОУ "Костинская СОШ"</v>
      </c>
      <c r="E11" s="29">
        <v>48</v>
      </c>
      <c r="F11" s="29">
        <v>0</v>
      </c>
      <c r="G11" s="29">
        <v>2</v>
      </c>
      <c r="H11" s="29">
        <v>1</v>
      </c>
      <c r="I11" s="29">
        <v>5</v>
      </c>
      <c r="J11" s="29">
        <v>5</v>
      </c>
      <c r="K11" s="29">
        <v>2</v>
      </c>
      <c r="L11" s="29">
        <v>2</v>
      </c>
      <c r="M11" s="29">
        <v>0</v>
      </c>
      <c r="N11" s="29">
        <v>1</v>
      </c>
      <c r="O11" s="29">
        <v>0</v>
      </c>
      <c r="P11" s="29">
        <v>0</v>
      </c>
      <c r="Q11" s="29">
        <v>1</v>
      </c>
      <c r="R11" s="29">
        <v>1</v>
      </c>
      <c r="S11" s="29">
        <v>0</v>
      </c>
      <c r="T11" s="29">
        <v>4</v>
      </c>
      <c r="U11" s="29">
        <v>4</v>
      </c>
      <c r="V11" s="29">
        <v>5</v>
      </c>
      <c r="W11" s="29">
        <v>5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5</v>
      </c>
      <c r="AH11" s="29">
        <v>5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5" t="s">
        <v>34</v>
      </c>
      <c r="AP11" s="30" t="s">
        <v>73</v>
      </c>
    </row>
    <row r="12" spans="1:42">
      <c r="A12" s="8">
        <v>4</v>
      </c>
      <c r="B12" s="26" t="s">
        <v>33</v>
      </c>
      <c r="C12" s="27">
        <v>10118</v>
      </c>
      <c r="D12" s="2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С7=10107,Справочник!$B$10)))))))))))))))))</f>
        <v>МОУ "Заринская СОШ"</v>
      </c>
      <c r="E12" s="29">
        <v>39</v>
      </c>
      <c r="F12" s="29">
        <v>0</v>
      </c>
      <c r="G12" s="29">
        <v>2</v>
      </c>
      <c r="H12" s="29">
        <v>0</v>
      </c>
      <c r="I12" s="29">
        <v>5</v>
      </c>
      <c r="J12" s="29">
        <v>5</v>
      </c>
      <c r="K12" s="29">
        <v>0</v>
      </c>
      <c r="L12" s="29">
        <v>0</v>
      </c>
      <c r="M12" s="29">
        <v>2</v>
      </c>
      <c r="N12" s="29">
        <v>1</v>
      </c>
      <c r="O12" s="29">
        <v>0</v>
      </c>
      <c r="P12" s="29">
        <v>0</v>
      </c>
      <c r="Q12" s="29">
        <v>1</v>
      </c>
      <c r="R12" s="29">
        <v>0</v>
      </c>
      <c r="S12" s="29">
        <v>0</v>
      </c>
      <c r="T12" s="29">
        <v>0</v>
      </c>
      <c r="U12" s="29">
        <v>0</v>
      </c>
      <c r="V12" s="29">
        <v>5</v>
      </c>
      <c r="W12" s="29">
        <v>0</v>
      </c>
      <c r="X12" s="29">
        <v>0</v>
      </c>
      <c r="Y12" s="29">
        <v>2</v>
      </c>
      <c r="Z12" s="29">
        <v>0</v>
      </c>
      <c r="AA12" s="29">
        <v>0</v>
      </c>
      <c r="AB12" s="29">
        <v>0</v>
      </c>
      <c r="AC12" s="29">
        <v>2</v>
      </c>
      <c r="AD12" s="29">
        <v>5</v>
      </c>
      <c r="AE12" s="29">
        <v>0</v>
      </c>
      <c r="AF12" s="29">
        <v>0</v>
      </c>
      <c r="AG12" s="29">
        <v>5</v>
      </c>
      <c r="AH12" s="29">
        <v>0</v>
      </c>
      <c r="AI12" s="29">
        <v>2</v>
      </c>
      <c r="AJ12" s="29">
        <v>0</v>
      </c>
      <c r="AK12" s="29">
        <v>0</v>
      </c>
      <c r="AL12" s="29">
        <v>1</v>
      </c>
      <c r="AM12" s="29">
        <v>0</v>
      </c>
      <c r="AN12" s="29">
        <v>1</v>
      </c>
      <c r="AO12" s="25" t="s">
        <v>34</v>
      </c>
      <c r="AP12" s="30" t="s">
        <v>73</v>
      </c>
    </row>
    <row r="13" spans="1:42">
      <c r="A13" s="8">
        <v>5</v>
      </c>
      <c r="B13" s="26" t="s">
        <v>32</v>
      </c>
      <c r="C13" s="27">
        <v>10118</v>
      </c>
      <c r="D13" s="2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С7=10107,Справочник!$B$10)))))))))))))))))</f>
        <v>МОУ "Заринская СОШ"</v>
      </c>
      <c r="E13" s="29">
        <v>38</v>
      </c>
      <c r="F13" s="29">
        <v>5</v>
      </c>
      <c r="G13" s="29">
        <v>2</v>
      </c>
      <c r="H13" s="29">
        <v>0</v>
      </c>
      <c r="I13" s="29">
        <v>0</v>
      </c>
      <c r="J13" s="29">
        <v>5</v>
      </c>
      <c r="K13" s="29">
        <v>2</v>
      </c>
      <c r="L13" s="29">
        <v>0</v>
      </c>
      <c r="M13" s="29">
        <v>2</v>
      </c>
      <c r="N13" s="29">
        <v>0</v>
      </c>
      <c r="O13" s="29">
        <v>1</v>
      </c>
      <c r="P13" s="29">
        <v>1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5</v>
      </c>
      <c r="X13" s="29">
        <v>0</v>
      </c>
      <c r="Y13" s="29">
        <v>0</v>
      </c>
      <c r="Z13" s="29">
        <v>2</v>
      </c>
      <c r="AA13" s="29">
        <v>0</v>
      </c>
      <c r="AB13" s="29">
        <v>0</v>
      </c>
      <c r="AC13" s="29">
        <v>2</v>
      </c>
      <c r="AD13" s="29">
        <v>0</v>
      </c>
      <c r="AE13" s="29">
        <v>5</v>
      </c>
      <c r="AF13" s="29">
        <v>5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1</v>
      </c>
      <c r="AM13" s="29">
        <v>0</v>
      </c>
      <c r="AN13" s="29">
        <v>0</v>
      </c>
      <c r="AO13" s="25" t="s">
        <v>34</v>
      </c>
      <c r="AP13" s="30" t="s">
        <v>73</v>
      </c>
    </row>
    <row r="14" spans="1:42">
      <c r="A14" s="8">
        <v>6</v>
      </c>
      <c r="B14" s="26" t="s">
        <v>58</v>
      </c>
      <c r="C14" s="27">
        <v>10104</v>
      </c>
      <c r="D14" s="2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С7=10107,Справочник!$B$10)))))))))))))))))</f>
        <v>МОУ "Верхнесинячихинская СОШ №3"</v>
      </c>
      <c r="E14" s="29">
        <v>37</v>
      </c>
      <c r="F14" s="29">
        <v>5</v>
      </c>
      <c r="G14" s="29">
        <v>2</v>
      </c>
      <c r="H14" s="29">
        <v>1</v>
      </c>
      <c r="I14" s="29">
        <v>5</v>
      </c>
      <c r="J14" s="29">
        <v>5</v>
      </c>
      <c r="K14" s="29">
        <v>0</v>
      </c>
      <c r="L14" s="29">
        <v>0</v>
      </c>
      <c r="M14" s="29">
        <v>0</v>
      </c>
      <c r="N14" s="29">
        <v>1</v>
      </c>
      <c r="O14" s="29">
        <v>0</v>
      </c>
      <c r="P14" s="29">
        <v>0</v>
      </c>
      <c r="Q14" s="29">
        <v>1</v>
      </c>
      <c r="R14" s="29">
        <v>1</v>
      </c>
      <c r="S14" s="29">
        <v>0</v>
      </c>
      <c r="T14" s="29">
        <v>0</v>
      </c>
      <c r="U14" s="29">
        <v>4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5</v>
      </c>
      <c r="AH14" s="29">
        <v>0</v>
      </c>
      <c r="AI14" s="29">
        <v>2</v>
      </c>
      <c r="AJ14" s="29">
        <v>2</v>
      </c>
      <c r="AK14" s="29">
        <v>1</v>
      </c>
      <c r="AL14" s="29">
        <v>0</v>
      </c>
      <c r="AM14" s="29">
        <v>1</v>
      </c>
      <c r="AN14" s="29">
        <v>1</v>
      </c>
      <c r="AO14" s="25" t="s">
        <v>34</v>
      </c>
      <c r="AP14" s="30" t="s">
        <v>73</v>
      </c>
    </row>
    <row r="15" spans="1:42">
      <c r="A15" s="8">
        <v>7</v>
      </c>
      <c r="B15" s="26" t="s">
        <v>59</v>
      </c>
      <c r="C15" s="27">
        <v>10109</v>
      </c>
      <c r="D15" s="2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С7=10107,Справочник!$B$10)))))))))))))))))</f>
        <v>МОУ "Костинская СОШ"</v>
      </c>
      <c r="E15" s="29">
        <v>37</v>
      </c>
      <c r="F15" s="29">
        <v>0</v>
      </c>
      <c r="G15" s="29">
        <v>2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2</v>
      </c>
      <c r="N15" s="29">
        <v>0</v>
      </c>
      <c r="O15" s="29">
        <v>0</v>
      </c>
      <c r="P15" s="29">
        <v>0</v>
      </c>
      <c r="Q15" s="29">
        <v>1</v>
      </c>
      <c r="R15" s="29">
        <v>0</v>
      </c>
      <c r="S15" s="29">
        <v>0</v>
      </c>
      <c r="T15" s="29">
        <v>0</v>
      </c>
      <c r="U15" s="29">
        <v>0</v>
      </c>
      <c r="V15" s="29">
        <v>5</v>
      </c>
      <c r="W15" s="29">
        <v>0</v>
      </c>
      <c r="X15" s="29">
        <v>5</v>
      </c>
      <c r="Y15" s="29">
        <v>0</v>
      </c>
      <c r="Z15" s="29">
        <v>2</v>
      </c>
      <c r="AA15" s="29">
        <v>5</v>
      </c>
      <c r="AB15" s="29">
        <v>2</v>
      </c>
      <c r="AC15" s="29">
        <v>2</v>
      </c>
      <c r="AD15" s="29">
        <v>5</v>
      </c>
      <c r="AE15" s="29">
        <v>0</v>
      </c>
      <c r="AF15" s="29">
        <v>0</v>
      </c>
      <c r="AG15" s="29">
        <v>5</v>
      </c>
      <c r="AH15" s="29">
        <v>0</v>
      </c>
      <c r="AI15" s="29">
        <v>0</v>
      </c>
      <c r="AJ15" s="29">
        <v>0</v>
      </c>
      <c r="AK15" s="29">
        <v>0</v>
      </c>
      <c r="AL15" s="29">
        <v>1</v>
      </c>
      <c r="AM15" s="29">
        <v>0</v>
      </c>
      <c r="AN15" s="29">
        <v>0</v>
      </c>
      <c r="AO15" s="25" t="s">
        <v>34</v>
      </c>
      <c r="AP15" s="30" t="s">
        <v>73</v>
      </c>
    </row>
    <row r="16" spans="1:42">
      <c r="A16" s="8">
        <v>8</v>
      </c>
      <c r="B16" s="26" t="s">
        <v>60</v>
      </c>
      <c r="C16" s="27">
        <v>10109</v>
      </c>
      <c r="D16" s="2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С7=10107,Справочник!$B$10)))))))))))))))))</f>
        <v>МОУ "Костинская СОШ"</v>
      </c>
      <c r="E16" s="29">
        <v>32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v>0</v>
      </c>
      <c r="L16" s="29">
        <v>0</v>
      </c>
      <c r="M16" s="29">
        <v>2</v>
      </c>
      <c r="N16" s="29">
        <v>0</v>
      </c>
      <c r="O16" s="29">
        <v>1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5</v>
      </c>
      <c r="X16" s="29">
        <v>0</v>
      </c>
      <c r="Y16" s="29">
        <v>0</v>
      </c>
      <c r="Z16" s="29">
        <v>2</v>
      </c>
      <c r="AA16" s="29">
        <v>0</v>
      </c>
      <c r="AB16" s="29">
        <v>0</v>
      </c>
      <c r="AC16" s="29">
        <v>0</v>
      </c>
      <c r="AD16" s="29">
        <v>5</v>
      </c>
      <c r="AE16" s="29">
        <v>0</v>
      </c>
      <c r="AF16" s="29">
        <v>5</v>
      </c>
      <c r="AG16" s="29">
        <v>5</v>
      </c>
      <c r="AH16" s="29">
        <v>0</v>
      </c>
      <c r="AI16" s="29">
        <v>2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5" t="s">
        <v>34</v>
      </c>
      <c r="AP16" s="30" t="s">
        <v>73</v>
      </c>
    </row>
    <row r="17" spans="1:42">
      <c r="A17" s="8">
        <v>9</v>
      </c>
      <c r="B17" s="26" t="s">
        <v>61</v>
      </c>
      <c r="C17" s="27">
        <v>10107</v>
      </c>
      <c r="D17" s="28" t="s">
        <v>77</v>
      </c>
      <c r="E17" s="29">
        <v>30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1</v>
      </c>
      <c r="R17" s="29">
        <v>0</v>
      </c>
      <c r="S17" s="29">
        <v>0</v>
      </c>
      <c r="T17" s="29">
        <v>0</v>
      </c>
      <c r="U17" s="29" t="s">
        <v>35</v>
      </c>
      <c r="V17" s="29">
        <v>0</v>
      </c>
      <c r="W17" s="29">
        <v>0</v>
      </c>
      <c r="X17" s="29">
        <v>5</v>
      </c>
      <c r="Y17" s="29">
        <v>0</v>
      </c>
      <c r="Z17" s="29">
        <v>0</v>
      </c>
      <c r="AA17" s="29">
        <v>5</v>
      </c>
      <c r="AB17" s="29">
        <v>0</v>
      </c>
      <c r="AC17" s="29">
        <v>2</v>
      </c>
      <c r="AD17" s="29">
        <v>5</v>
      </c>
      <c r="AE17" s="29">
        <v>0</v>
      </c>
      <c r="AF17" s="29">
        <v>5</v>
      </c>
      <c r="AG17" s="29">
        <v>0</v>
      </c>
      <c r="AH17" s="29">
        <v>5</v>
      </c>
      <c r="AI17" s="29">
        <v>0</v>
      </c>
      <c r="AJ17" s="29">
        <v>0</v>
      </c>
      <c r="AK17" s="29">
        <v>0</v>
      </c>
      <c r="AL17" s="29">
        <v>0</v>
      </c>
      <c r="AM17" s="29">
        <v>1</v>
      </c>
      <c r="AN17" s="29">
        <v>1</v>
      </c>
      <c r="AO17" s="25" t="s">
        <v>34</v>
      </c>
      <c r="AP17" s="30" t="s">
        <v>73</v>
      </c>
    </row>
    <row r="18" spans="1:42">
      <c r="A18" s="8">
        <v>10</v>
      </c>
      <c r="B18" s="26" t="s">
        <v>62</v>
      </c>
      <c r="C18" s="27">
        <v>10109</v>
      </c>
      <c r="D18" s="28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С7=10107,Справочник!$B$10)))))))))))))))))</f>
        <v>МОУ "Костинская СОШ"</v>
      </c>
      <c r="E18" s="29">
        <v>29</v>
      </c>
      <c r="F18" s="29">
        <v>0</v>
      </c>
      <c r="G18" s="29">
        <v>0</v>
      </c>
      <c r="H18" s="29">
        <v>0</v>
      </c>
      <c r="I18" s="29">
        <v>0</v>
      </c>
      <c r="J18" s="29">
        <v>5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1</v>
      </c>
      <c r="Q18" s="29">
        <v>1</v>
      </c>
      <c r="R18" s="29">
        <v>0</v>
      </c>
      <c r="S18" s="29">
        <v>0</v>
      </c>
      <c r="T18" s="29">
        <v>0</v>
      </c>
      <c r="U18" s="29">
        <v>0</v>
      </c>
      <c r="V18" s="29">
        <v>5</v>
      </c>
      <c r="W18" s="29">
        <v>5</v>
      </c>
      <c r="X18" s="29">
        <v>0</v>
      </c>
      <c r="Y18" s="29">
        <v>2</v>
      </c>
      <c r="Z18" s="29">
        <v>2</v>
      </c>
      <c r="AA18" s="29">
        <v>0</v>
      </c>
      <c r="AB18" s="29">
        <v>0</v>
      </c>
      <c r="AC18" s="29">
        <v>2</v>
      </c>
      <c r="AD18" s="29">
        <v>0</v>
      </c>
      <c r="AE18" s="29">
        <v>0</v>
      </c>
      <c r="AF18" s="29">
        <v>5</v>
      </c>
      <c r="AG18" s="29">
        <v>0</v>
      </c>
      <c r="AH18" s="29">
        <v>0</v>
      </c>
      <c r="AI18" s="29">
        <v>0</v>
      </c>
      <c r="AJ18" s="29">
        <v>0</v>
      </c>
      <c r="AK18" s="29">
        <v>1</v>
      </c>
      <c r="AL18" s="29">
        <v>0</v>
      </c>
      <c r="AM18" s="29">
        <v>0</v>
      </c>
      <c r="AN18" s="29">
        <v>0</v>
      </c>
      <c r="AO18" s="25" t="s">
        <v>34</v>
      </c>
      <c r="AP18" s="30"/>
    </row>
    <row r="19" spans="1:42">
      <c r="A19" s="8">
        <v>11</v>
      </c>
      <c r="B19" s="26" t="s">
        <v>63</v>
      </c>
      <c r="C19" s="27">
        <v>10109</v>
      </c>
      <c r="D19" s="28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С7=10107,Справочник!$B$10)))))))))))))))))</f>
        <v>МОУ "Костинская СОШ"</v>
      </c>
      <c r="E19" s="29">
        <v>26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2</v>
      </c>
      <c r="Z19" s="29">
        <v>0</v>
      </c>
      <c r="AA19" s="29">
        <v>5</v>
      </c>
      <c r="AB19" s="29">
        <v>2</v>
      </c>
      <c r="AC19" s="29">
        <v>0</v>
      </c>
      <c r="AD19" s="29">
        <v>5</v>
      </c>
      <c r="AE19" s="29">
        <v>0</v>
      </c>
      <c r="AF19" s="29">
        <v>5</v>
      </c>
      <c r="AG19" s="29">
        <v>5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1</v>
      </c>
      <c r="AO19" s="25" t="str">
        <f t="shared" ref="AO19:AO27" si="0">IF(E19=MAX($E$9:$E$56),"Победитель",IF(E19&gt;=MEDIAN($E$9:$E$56),"Призёр","Участник"))</f>
        <v>Участник</v>
      </c>
      <c r="AP19" s="30"/>
    </row>
    <row r="20" spans="1:42">
      <c r="A20" s="8">
        <v>12</v>
      </c>
      <c r="B20" s="26" t="s">
        <v>64</v>
      </c>
      <c r="C20" s="27">
        <v>10107</v>
      </c>
      <c r="D20" s="28" t="s">
        <v>77</v>
      </c>
      <c r="E20" s="29">
        <v>26</v>
      </c>
      <c r="F20" s="29">
        <v>5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1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5</v>
      </c>
      <c r="W20" s="29">
        <v>0</v>
      </c>
      <c r="X20" s="29">
        <v>0</v>
      </c>
      <c r="Y20" s="29">
        <v>0</v>
      </c>
      <c r="Z20" s="29">
        <v>0</v>
      </c>
      <c r="AA20" s="29">
        <v>5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5</v>
      </c>
      <c r="AH20" s="29">
        <v>5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5" t="str">
        <f t="shared" si="0"/>
        <v>Участник</v>
      </c>
      <c r="AP20" s="30"/>
    </row>
    <row r="21" spans="1:42">
      <c r="A21" s="8">
        <v>13</v>
      </c>
      <c r="B21" s="26" t="s">
        <v>65</v>
      </c>
      <c r="C21" s="27">
        <v>10109</v>
      </c>
      <c r="D21" s="28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С7=10107,Справочник!$B$10)))))))))))))))))</f>
        <v>МОУ "Костинская СОШ"</v>
      </c>
      <c r="E21" s="29">
        <v>24</v>
      </c>
      <c r="F21" s="29">
        <v>0</v>
      </c>
      <c r="G21" s="29">
        <v>2</v>
      </c>
      <c r="H21" s="29">
        <v>1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1</v>
      </c>
      <c r="R21" s="29">
        <v>1</v>
      </c>
      <c r="S21" s="29">
        <v>0</v>
      </c>
      <c r="T21" s="29">
        <v>0</v>
      </c>
      <c r="U21" s="29">
        <v>0</v>
      </c>
      <c r="V21" s="29">
        <v>0</v>
      </c>
      <c r="W21" s="29">
        <v>5</v>
      </c>
      <c r="X21" s="29">
        <v>5</v>
      </c>
      <c r="Y21" s="29">
        <v>2</v>
      </c>
      <c r="Z21" s="29">
        <v>2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5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5" t="str">
        <f t="shared" si="0"/>
        <v>Участник</v>
      </c>
      <c r="AP21" s="30"/>
    </row>
    <row r="22" spans="1:42">
      <c r="A22" s="8">
        <v>14</v>
      </c>
      <c r="B22" s="26" t="s">
        <v>31</v>
      </c>
      <c r="C22" s="27">
        <v>10118</v>
      </c>
      <c r="D22" s="28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С7=10107,Справочник!$B$10)))))))))))))))))</f>
        <v>МОУ "Заринская СОШ"</v>
      </c>
      <c r="E22" s="29">
        <v>23</v>
      </c>
      <c r="F22" s="29">
        <v>0</v>
      </c>
      <c r="G22" s="29">
        <v>2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2</v>
      </c>
      <c r="N22" s="29">
        <v>0</v>
      </c>
      <c r="O22" s="29">
        <v>0</v>
      </c>
      <c r="P22" s="29">
        <v>1</v>
      </c>
      <c r="Q22" s="29">
        <v>0</v>
      </c>
      <c r="R22" s="29">
        <v>0</v>
      </c>
      <c r="S22" s="29">
        <v>0</v>
      </c>
      <c r="T22" s="29">
        <v>4</v>
      </c>
      <c r="U22" s="29">
        <v>0</v>
      </c>
      <c r="V22" s="29">
        <v>5</v>
      </c>
      <c r="W22" s="29">
        <v>0</v>
      </c>
      <c r="X22" s="29">
        <v>0</v>
      </c>
      <c r="Y22" s="29">
        <v>0</v>
      </c>
      <c r="Z22" s="29">
        <v>2</v>
      </c>
      <c r="AA22" s="29">
        <v>0</v>
      </c>
      <c r="AB22" s="29">
        <v>0</v>
      </c>
      <c r="AC22" s="29">
        <v>2</v>
      </c>
      <c r="AD22" s="29">
        <v>0</v>
      </c>
      <c r="AE22" s="29">
        <v>0</v>
      </c>
      <c r="AF22" s="29">
        <v>0</v>
      </c>
      <c r="AG22" s="29">
        <v>5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5" t="str">
        <f t="shared" si="0"/>
        <v>Участник</v>
      </c>
      <c r="AP22" s="30"/>
    </row>
    <row r="23" spans="1:42">
      <c r="A23" s="8">
        <v>15</v>
      </c>
      <c r="B23" s="26" t="s">
        <v>66</v>
      </c>
      <c r="C23" s="27">
        <v>10104</v>
      </c>
      <c r="D23" s="28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С7=10107,Справочник!$B$10)))))))))))))))))</f>
        <v>МОУ "Верхнесинячихинская СОШ №3"</v>
      </c>
      <c r="E23" s="29">
        <v>20</v>
      </c>
      <c r="F23" s="29">
        <v>5</v>
      </c>
      <c r="G23" s="29">
        <v>0</v>
      </c>
      <c r="H23" s="29">
        <v>0</v>
      </c>
      <c r="I23" s="29">
        <v>0</v>
      </c>
      <c r="J23" s="29">
        <v>0</v>
      </c>
      <c r="K23" s="29">
        <v>2</v>
      </c>
      <c r="L23" s="29">
        <v>0</v>
      </c>
      <c r="M23" s="29">
        <v>2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 t="s">
        <v>35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5</v>
      </c>
      <c r="AE23" s="29">
        <v>0</v>
      </c>
      <c r="AF23" s="29">
        <v>0</v>
      </c>
      <c r="AG23" s="29">
        <v>0</v>
      </c>
      <c r="AH23" s="29">
        <v>5</v>
      </c>
      <c r="AI23" s="29">
        <v>0</v>
      </c>
      <c r="AJ23" s="29">
        <v>0</v>
      </c>
      <c r="AK23" s="29">
        <v>0</v>
      </c>
      <c r="AL23" s="29">
        <v>0</v>
      </c>
      <c r="AM23" s="29">
        <v>1</v>
      </c>
      <c r="AN23" s="29">
        <v>0</v>
      </c>
      <c r="AO23" s="25" t="str">
        <f t="shared" si="0"/>
        <v>Участник</v>
      </c>
      <c r="AP23" s="30"/>
    </row>
    <row r="24" spans="1:42">
      <c r="A24" s="8">
        <v>16</v>
      </c>
      <c r="B24" s="26" t="s">
        <v>67</v>
      </c>
      <c r="C24" s="27">
        <v>10109</v>
      </c>
      <c r="D24" s="28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С7=10107,Справочник!$B$10)))))))))))))))))</f>
        <v>МОУ "Костинская СОШ"</v>
      </c>
      <c r="E24" s="29">
        <v>17</v>
      </c>
      <c r="F24" s="29" t="s">
        <v>35</v>
      </c>
      <c r="G24" s="29">
        <v>0</v>
      </c>
      <c r="H24" s="29">
        <v>1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 t="s">
        <v>35</v>
      </c>
      <c r="U24" s="29">
        <v>0</v>
      </c>
      <c r="V24" s="29">
        <v>5</v>
      </c>
      <c r="W24" s="29">
        <v>5</v>
      </c>
      <c r="X24" s="29">
        <v>5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1</v>
      </c>
      <c r="AO24" s="25" t="str">
        <f t="shared" si="0"/>
        <v>Участник</v>
      </c>
      <c r="AP24" s="30"/>
    </row>
    <row r="25" spans="1:42">
      <c r="A25" s="8">
        <v>17</v>
      </c>
      <c r="B25" s="26" t="s">
        <v>30</v>
      </c>
      <c r="C25" s="27">
        <v>10104</v>
      </c>
      <c r="D25" s="28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С7=10107,Справочник!$B$10)))))))))))))))))</f>
        <v>МОУ "Верхнесинячихинская СОШ №3"</v>
      </c>
      <c r="E25" s="29">
        <v>17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5</v>
      </c>
      <c r="AF25" s="29">
        <v>0</v>
      </c>
      <c r="AG25" s="29">
        <v>5</v>
      </c>
      <c r="AH25" s="29">
        <v>5</v>
      </c>
      <c r="AI25" s="29">
        <v>2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5" t="str">
        <f t="shared" si="0"/>
        <v>Участник</v>
      </c>
      <c r="AP25" s="30"/>
    </row>
    <row r="26" spans="1:42">
      <c r="A26" s="8">
        <v>18</v>
      </c>
      <c r="B26" s="26" t="s">
        <v>68</v>
      </c>
      <c r="C26" s="27">
        <v>10109</v>
      </c>
      <c r="D26" s="28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С7=10107,Справочник!$B$10)))))))))))))))))</f>
        <v>МОУ "Костинская СОШ"</v>
      </c>
      <c r="E26" s="29">
        <v>12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5</v>
      </c>
      <c r="X26" s="29">
        <v>0</v>
      </c>
      <c r="Y26" s="29">
        <v>2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5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5" t="str">
        <f t="shared" si="0"/>
        <v>Участник</v>
      </c>
      <c r="AP26" s="30"/>
    </row>
    <row r="27" spans="1:42">
      <c r="A27" s="8">
        <v>19</v>
      </c>
      <c r="B27" s="17" t="s">
        <v>69</v>
      </c>
      <c r="C27" s="19">
        <v>10109</v>
      </c>
      <c r="D27" s="28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С7=10107,Справочник!$B$10)))))))))))))))))</f>
        <v>МОУ "Костинская СОШ"</v>
      </c>
      <c r="E27" s="7">
        <v>8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5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2</v>
      </c>
      <c r="AJ27" s="7">
        <v>0</v>
      </c>
      <c r="AK27" s="7">
        <v>0</v>
      </c>
      <c r="AL27" s="7">
        <v>0</v>
      </c>
      <c r="AM27" s="7">
        <v>0</v>
      </c>
      <c r="AN27" s="7">
        <v>1</v>
      </c>
      <c r="AO27" s="32" t="str">
        <f t="shared" si="0"/>
        <v>Участник</v>
      </c>
      <c r="AP27" s="31"/>
    </row>
    <row r="28" spans="1:42">
      <c r="D28" s="54" t="s">
        <v>79</v>
      </c>
      <c r="E28" s="48">
        <f>AVERAGE(E9:E27)</f>
        <v>30.157894736842106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</row>
    <row r="29" spans="1:42">
      <c r="D29" s="54" t="s">
        <v>80</v>
      </c>
      <c r="E29" s="48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</row>
    <row r="30" spans="1:42">
      <c r="D30" s="69" t="s">
        <v>81</v>
      </c>
      <c r="E30" s="69"/>
      <c r="F30" s="88">
        <v>68</v>
      </c>
      <c r="G30" s="88">
        <v>53</v>
      </c>
      <c r="H30" s="88">
        <v>63</v>
      </c>
      <c r="I30" s="88">
        <v>74</v>
      </c>
      <c r="J30" s="88">
        <v>58</v>
      </c>
      <c r="K30" s="88">
        <v>74</v>
      </c>
      <c r="L30" s="88">
        <v>89</v>
      </c>
      <c r="M30" s="88">
        <v>63</v>
      </c>
      <c r="N30" s="88">
        <v>79</v>
      </c>
      <c r="O30" s="88">
        <v>84</v>
      </c>
      <c r="P30" s="88">
        <v>74</v>
      </c>
      <c r="Q30" s="88">
        <v>58</v>
      </c>
      <c r="R30" s="88">
        <v>74</v>
      </c>
      <c r="S30" s="88">
        <v>100</v>
      </c>
      <c r="T30" s="88">
        <v>79</v>
      </c>
      <c r="U30" s="49">
        <v>79</v>
      </c>
      <c r="V30" s="49">
        <v>63</v>
      </c>
      <c r="W30" s="49">
        <v>58</v>
      </c>
      <c r="X30" s="49">
        <v>68</v>
      </c>
      <c r="Y30" s="49">
        <v>63</v>
      </c>
      <c r="Z30" s="49">
        <v>68</v>
      </c>
      <c r="AA30" s="49">
        <v>74</v>
      </c>
      <c r="AB30" s="49">
        <v>89</v>
      </c>
      <c r="AC30" s="49">
        <v>63</v>
      </c>
      <c r="AD30" s="49">
        <v>68</v>
      </c>
      <c r="AE30" s="49">
        <v>84</v>
      </c>
      <c r="AF30" s="49">
        <v>74</v>
      </c>
      <c r="AG30" s="49">
        <v>42</v>
      </c>
      <c r="AH30" s="49">
        <v>68</v>
      </c>
      <c r="AI30" s="49">
        <v>63</v>
      </c>
      <c r="AJ30" s="49">
        <v>89</v>
      </c>
      <c r="AK30" s="49">
        <v>79</v>
      </c>
      <c r="AL30" s="49">
        <v>79</v>
      </c>
      <c r="AM30" s="49">
        <v>79</v>
      </c>
      <c r="AN30" s="49">
        <v>58</v>
      </c>
    </row>
  </sheetData>
  <autoFilter ref="A6:AP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</autoFilter>
  <mergeCells count="15">
    <mergeCell ref="D30:E30"/>
    <mergeCell ref="A6:A8"/>
    <mergeCell ref="B6:B8"/>
    <mergeCell ref="D6:D8"/>
    <mergeCell ref="AO6:AO8"/>
    <mergeCell ref="B4:AO4"/>
    <mergeCell ref="A1:A4"/>
    <mergeCell ref="C6:C7"/>
    <mergeCell ref="E6:E7"/>
    <mergeCell ref="F6:AN6"/>
    <mergeCell ref="B1:AO1"/>
    <mergeCell ref="B2:AO2"/>
    <mergeCell ref="B3:AO3"/>
    <mergeCell ref="B5:AO5"/>
    <mergeCell ref="AP6:AP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10" sqref="B10"/>
    </sheetView>
  </sheetViews>
  <sheetFormatPr defaultRowHeight="15"/>
  <cols>
    <col min="1" max="1" width="9.140625" style="4"/>
    <col min="2" max="2" width="54.7109375" style="4" customWidth="1"/>
    <col min="3" max="16384" width="9.140625" style="4"/>
  </cols>
  <sheetData>
    <row r="1" spans="1:2" ht="16.5" thickBot="1">
      <c r="A1" s="2">
        <v>10101</v>
      </c>
      <c r="B1" s="3" t="s">
        <v>8</v>
      </c>
    </row>
    <row r="2" spans="1:2" ht="16.5" thickBot="1">
      <c r="A2" s="5">
        <v>10103</v>
      </c>
      <c r="B2" s="6" t="s">
        <v>9</v>
      </c>
    </row>
    <row r="3" spans="1:2" ht="32.25" thickBot="1">
      <c r="A3" s="5">
        <v>10120</v>
      </c>
      <c r="B3" s="6" t="s">
        <v>10</v>
      </c>
    </row>
    <row r="4" spans="1:2" ht="16.5" thickBot="1">
      <c r="A4" s="5">
        <v>10104</v>
      </c>
      <c r="B4" s="6" t="s">
        <v>11</v>
      </c>
    </row>
    <row r="5" spans="1:2" ht="32.25" thickBot="1">
      <c r="A5" s="5">
        <v>10102</v>
      </c>
      <c r="B5" s="6" t="s">
        <v>12</v>
      </c>
    </row>
    <row r="6" spans="1:2" ht="16.5" thickBot="1">
      <c r="A6" s="5">
        <v>10105</v>
      </c>
      <c r="B6" s="6" t="s">
        <v>13</v>
      </c>
    </row>
    <row r="7" spans="1:2" ht="16.5" thickBot="1">
      <c r="A7" s="5">
        <v>10106</v>
      </c>
      <c r="B7" s="6" t="s">
        <v>14</v>
      </c>
    </row>
    <row r="8" spans="1:2" ht="16.5" thickBot="1">
      <c r="A8" s="5">
        <v>10118</v>
      </c>
      <c r="B8" s="6" t="s">
        <v>15</v>
      </c>
    </row>
    <row r="9" spans="1:2" ht="16.5" thickBot="1">
      <c r="A9" s="5">
        <v>10119</v>
      </c>
      <c r="B9" s="6" t="s">
        <v>16</v>
      </c>
    </row>
    <row r="10" spans="1:2" ht="16.5" thickBot="1">
      <c r="A10" s="5">
        <v>10107</v>
      </c>
      <c r="B10" s="6" t="s">
        <v>17</v>
      </c>
    </row>
    <row r="11" spans="1:2" ht="16.5" thickBot="1">
      <c r="A11" s="5">
        <v>10108</v>
      </c>
      <c r="B11" s="6" t="s">
        <v>18</v>
      </c>
    </row>
    <row r="12" spans="1:2" ht="16.5" thickBot="1">
      <c r="A12" s="5">
        <v>10109</v>
      </c>
      <c r="B12" s="6" t="s">
        <v>19</v>
      </c>
    </row>
    <row r="13" spans="1:2" ht="16.5" thickBot="1">
      <c r="A13" s="5">
        <v>10121</v>
      </c>
      <c r="B13" s="6" t="s">
        <v>20</v>
      </c>
    </row>
    <row r="14" spans="1:2" ht="16.5" thickBot="1">
      <c r="A14" s="5">
        <v>10110</v>
      </c>
      <c r="B14" s="6" t="s">
        <v>21</v>
      </c>
    </row>
    <row r="15" spans="1:2" ht="16.5" thickBot="1">
      <c r="A15" s="5">
        <v>10111</v>
      </c>
      <c r="B15" s="6" t="s">
        <v>22</v>
      </c>
    </row>
    <row r="16" spans="1:2" ht="16.5" thickBot="1">
      <c r="A16" s="5">
        <v>10112</v>
      </c>
      <c r="B16" s="6" t="s">
        <v>23</v>
      </c>
    </row>
    <row r="17" spans="1:2" ht="16.5" thickBot="1">
      <c r="A17" s="5">
        <v>10113</v>
      </c>
      <c r="B17" s="6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10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2022-10-25T10:11:21Z</dcterms:modified>
</cp:coreProperties>
</file>