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720" activeTab="5"/>
  </bookViews>
  <sheets>
    <sheet name="5" sheetId="1" r:id="rId1"/>
    <sheet name="7" sheetId="4" r:id="rId2"/>
    <sheet name="8" sheetId="6" r:id="rId3"/>
    <sheet name="9" sheetId="7" r:id="rId4"/>
    <sheet name="10" sheetId="8" r:id="rId5"/>
    <sheet name="11" sheetId="9" r:id="rId6"/>
    <sheet name="Справочник" sheetId="2" r:id="rId7"/>
  </sheets>
  <definedNames>
    <definedName name="_xlnm._FilterDatabase" localSheetId="4" hidden="1">'10'!$B$6:$AA$8</definedName>
    <definedName name="_xlnm._FilterDatabase" localSheetId="1" hidden="1">'7'!$A$6:$V$8</definedName>
    <definedName name="_xlnm._FilterDatabase" localSheetId="2" hidden="1">'8'!$A$6:$AA$8</definedName>
    <definedName name="_xlnm._FilterDatabase" localSheetId="3" hidden="1">'9'!$B$6:$AA$8</definedName>
  </definedNames>
  <calcPr calcId="125725"/>
</workbook>
</file>

<file path=xl/calcChain.xml><?xml version="1.0" encoding="utf-8"?>
<calcChain xmlns="http://schemas.openxmlformats.org/spreadsheetml/2006/main">
  <c r="F16" i="9"/>
  <c r="G16"/>
  <c r="J16"/>
  <c r="K16"/>
  <c r="L16"/>
  <c r="M16"/>
  <c r="N16"/>
  <c r="O16"/>
  <c r="P16"/>
  <c r="Q16"/>
  <c r="R16"/>
  <c r="S16"/>
  <c r="T16"/>
  <c r="U16"/>
  <c r="V16"/>
  <c r="W16"/>
  <c r="X16"/>
  <c r="Y16"/>
  <c r="E16"/>
  <c r="F25" i="6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E25"/>
  <c r="Z24" l="1"/>
  <c r="D10" i="9"/>
  <c r="D11"/>
  <c r="D12"/>
  <c r="D13"/>
  <c r="D14"/>
  <c r="D15"/>
  <c r="D9"/>
  <c r="Z11" i="7"/>
  <c r="Z12"/>
  <c r="Z13"/>
  <c r="D10" i="8"/>
  <c r="D11"/>
  <c r="D12"/>
  <c r="D9"/>
  <c r="Z19" i="6"/>
  <c r="Z18"/>
  <c r="Z20"/>
  <c r="Z21"/>
  <c r="Z22"/>
  <c r="Z23"/>
  <c r="U9" i="4"/>
  <c r="D10" i="6"/>
  <c r="D11"/>
  <c r="D12"/>
  <c r="D13"/>
  <c r="D14"/>
  <c r="D15"/>
  <c r="D16"/>
  <c r="D17"/>
  <c r="D18"/>
  <c r="D19"/>
  <c r="D20"/>
  <c r="D21"/>
  <c r="D22"/>
  <c r="D23"/>
  <c r="D24"/>
  <c r="D9"/>
  <c r="U10" i="4"/>
  <c r="D10" l="1"/>
  <c r="D9"/>
  <c r="D9" i="1" l="1"/>
  <c r="D13" i="7" l="1"/>
  <c r="D12"/>
  <c r="D11"/>
  <c r="D10"/>
  <c r="D9"/>
</calcChain>
</file>

<file path=xl/sharedStrings.xml><?xml version="1.0" encoding="utf-8"?>
<sst xmlns="http://schemas.openxmlformats.org/spreadsheetml/2006/main" count="288" uniqueCount="78">
  <si>
    <t>2022/2023 учебный год</t>
  </si>
  <si>
    <t xml:space="preserve">Всероссийская олимпиада школьников </t>
  </si>
  <si>
    <t>школьный этап</t>
  </si>
  <si>
    <t>№ п-п</t>
  </si>
  <si>
    <t>ФИО</t>
  </si>
  <si>
    <t>ОО</t>
  </si>
  <si>
    <t>Итоговый балл</t>
  </si>
  <si>
    <t>Статус</t>
  </si>
  <si>
    <t>МОУ «Арамашевская СОШ им М. Мантурова»</t>
  </si>
  <si>
    <t>МОУ "Верхнесинячихинская СОШ №2"</t>
  </si>
  <si>
    <t>ФМОУ «"Верхнесинячихинская СОШ №2"- Нижнесинячихинская ООШ»</t>
  </si>
  <si>
    <t>МОУ "Верхнесинячихинская СОШ №3"</t>
  </si>
  <si>
    <t>ФМОУ "Верхнесинячихинская СОШ№3"- Бубчиковская СОШ</t>
  </si>
  <si>
    <t>МОУ" Голубковская СОШ им. С.Устинова »</t>
  </si>
  <si>
    <t>МОУ "Деевская СОШ"</t>
  </si>
  <si>
    <t>МОУ "Заринская СОШ"</t>
  </si>
  <si>
    <t>ФМОУ "Заринская СОШ"- Ясашинская ООШ</t>
  </si>
  <si>
    <t>МОУ "Кировская СОШ"</t>
  </si>
  <si>
    <t>МОУ "Коптеловская СОШ им. Д.Никонова"</t>
  </si>
  <si>
    <t>МОУ "Костинская СОШ"</t>
  </si>
  <si>
    <t>ФМОУ "Костинская СОШ"- Клевакинская ООШ</t>
  </si>
  <si>
    <t>МОУ "Невьянская СОШ"</t>
  </si>
  <si>
    <t>МОУ "Останинская СОШ"</t>
  </si>
  <si>
    <t>МОУ "Самоцветская СОШ"</t>
  </si>
  <si>
    <t>МОУ "Ялунинская СОШ"</t>
  </si>
  <si>
    <t>КОД</t>
  </si>
  <si>
    <t>Калугина Ульяна Павловна</t>
  </si>
  <si>
    <t>Козлова Таисия Алексеевна</t>
  </si>
  <si>
    <t>Ефимова Дарья Дмитриевна</t>
  </si>
  <si>
    <t>Сманова Амина Махамбетовна</t>
  </si>
  <si>
    <t>Шапутько Василиса Валерьевна</t>
  </si>
  <si>
    <t>Зенкова Елена Андреевна</t>
  </si>
  <si>
    <t>Серкова Ульяна Михайловна</t>
  </si>
  <si>
    <t>Зайков Семен Александрович</t>
  </si>
  <si>
    <t>Самойлова Александра Михайловна</t>
  </si>
  <si>
    <t>Пятыгина Ксения Алексеевна</t>
  </si>
  <si>
    <t>Останина Анастасия Александровна</t>
  </si>
  <si>
    <t>Котельников Всеволод Антонович</t>
  </si>
  <si>
    <t>Маска ответов онлайн-тура, 100 баллов</t>
  </si>
  <si>
    <t>предмет: ЭКОНОМИКА</t>
  </si>
  <si>
    <t>Тимешков Владимир Владимирович</t>
  </si>
  <si>
    <t>Инакова Татьяна Валерьевна</t>
  </si>
  <si>
    <t>X</t>
  </si>
  <si>
    <t>Ткаченко Елизавета Васильевна</t>
  </si>
  <si>
    <t>Алмарданов Данил Русланович</t>
  </si>
  <si>
    <t>Еремина Дарья Олеговна</t>
  </si>
  <si>
    <t>Основина Мария Владимировна</t>
  </si>
  <si>
    <t>Сущ Антон Сергеевич</t>
  </si>
  <si>
    <t>Жарков Сергей Павлович</t>
  </si>
  <si>
    <t>Храмцов Илья Андреевич</t>
  </si>
  <si>
    <t>Рублев Иван Анатольевич</t>
  </si>
  <si>
    <t>Черных Матвей Александрович</t>
  </si>
  <si>
    <t>Люлякина Полина Михайловна</t>
  </si>
  <si>
    <t>Киселев Данил Алексеевич</t>
  </si>
  <si>
    <t>Макуха Карина Михайловна</t>
  </si>
  <si>
    <t>Койнов Вячеслав Алексеевич</t>
  </si>
  <si>
    <t>Участник</t>
  </si>
  <si>
    <t>Самкова Нина Александровна</t>
  </si>
  <si>
    <t>Тонкушин Дмитрий Алексеевич</t>
  </si>
  <si>
    <t>Середкин Данила Денисович</t>
  </si>
  <si>
    <t>Мухачева Екатерина Алексеевна</t>
  </si>
  <si>
    <t>Подойникова Арина  Александровна</t>
  </si>
  <si>
    <t>Патрушева Диана Александровна</t>
  </si>
  <si>
    <t>Блинов Владислав Евгеньевич</t>
  </si>
  <si>
    <t>Комарова Екатерина Николаевна</t>
  </si>
  <si>
    <t>5 КЛАСС</t>
  </si>
  <si>
    <t>УЧАСТНИК</t>
  </si>
  <si>
    <t>итого, средний балл</t>
  </si>
  <si>
    <t>доля эффективности,%</t>
  </si>
  <si>
    <t>доля, Не выполнивших задание, %</t>
  </si>
  <si>
    <t>7 КЛАСС</t>
  </si>
  <si>
    <t>МУНИЦИПАЛЬНЫЙ ЭТАП</t>
  </si>
  <si>
    <t>РЕКОМЕНДОВАТЬ</t>
  </si>
  <si>
    <t>8 КЛАСС</t>
  </si>
  <si>
    <t xml:space="preserve">МУНИЦИПАЛЬНЫЙ ЭТАП </t>
  </si>
  <si>
    <t>9 КЛАСС</t>
  </si>
  <si>
    <t>10 КЛАСС</t>
  </si>
  <si>
    <t>11 КЛАСС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</si>
</sst>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Times New Roman"/>
      <family val="2"/>
      <scheme val="minor"/>
    </font>
    <font>
      <sz val="12"/>
      <color theme="1"/>
      <name val="Times New Roman"/>
      <family val="1"/>
      <charset val="204"/>
    </font>
    <font>
      <sz val="11"/>
      <name val="Arial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  <scheme val="minor"/>
    </font>
    <font>
      <sz val="12"/>
      <color theme="1"/>
      <name val="Times New Roman"/>
      <family val="2"/>
      <scheme val="minor"/>
    </font>
    <font>
      <b/>
      <sz val="12"/>
      <color theme="1"/>
      <name val="Times New Roman"/>
      <family val="1"/>
      <charset val="204"/>
      <scheme val="minor"/>
    </font>
    <font>
      <b/>
      <sz val="11"/>
      <color theme="1"/>
      <name val="Times New Roman"/>
      <family val="1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3" fillId="0" borderId="10" xfId="1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Другая 6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"/>
  <sheetViews>
    <sheetView zoomScale="85" zoomScaleNormal="85" workbookViewId="0">
      <selection activeCell="E9" sqref="E9"/>
    </sheetView>
  </sheetViews>
  <sheetFormatPr defaultRowHeight="15.75"/>
  <cols>
    <col min="1" max="1" width="6.5703125" style="12" customWidth="1"/>
    <col min="2" max="2" width="36" style="15" customWidth="1"/>
    <col min="3" max="3" width="8.140625" style="12" hidden="1" customWidth="1"/>
    <col min="4" max="4" width="41.140625" style="12" customWidth="1"/>
    <col min="5" max="5" width="13" style="12" customWidth="1"/>
    <col min="6" max="20" width="6" style="12" customWidth="1"/>
    <col min="21" max="21" width="14.140625" style="12" customWidth="1"/>
    <col min="22" max="16384" width="9.140625" style="12"/>
  </cols>
  <sheetData>
    <row r="1" spans="1:21">
      <c r="A1" s="48"/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1" ht="15.75" customHeight="1">
      <c r="A2" s="48"/>
      <c r="B2" s="58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>
      <c r="A3" s="48"/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>
      <c r="A4" s="48"/>
      <c r="B4" s="58" t="s">
        <v>39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</row>
    <row r="5" spans="1:21" s="16" customFormat="1">
      <c r="B5" s="59" t="s">
        <v>65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1"/>
    </row>
    <row r="6" spans="1:21" ht="31.5" customHeight="1">
      <c r="A6" s="50" t="s">
        <v>3</v>
      </c>
      <c r="B6" s="62" t="s">
        <v>4</v>
      </c>
      <c r="C6" s="50" t="s">
        <v>25</v>
      </c>
      <c r="D6" s="50" t="s">
        <v>5</v>
      </c>
      <c r="E6" s="49" t="s">
        <v>6</v>
      </c>
      <c r="F6" s="55" t="s">
        <v>38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7"/>
      <c r="U6" s="62" t="s">
        <v>7</v>
      </c>
    </row>
    <row r="7" spans="1:21">
      <c r="A7" s="51"/>
      <c r="B7" s="63"/>
      <c r="C7" s="51"/>
      <c r="D7" s="51"/>
      <c r="E7" s="49"/>
      <c r="F7" s="13">
        <v>1</v>
      </c>
      <c r="G7" s="13">
        <v>2</v>
      </c>
      <c r="H7" s="13">
        <v>3</v>
      </c>
      <c r="I7" s="13">
        <v>4</v>
      </c>
      <c r="J7" s="13">
        <v>5</v>
      </c>
      <c r="K7" s="13">
        <v>6</v>
      </c>
      <c r="L7" s="13">
        <v>7</v>
      </c>
      <c r="M7" s="13">
        <v>8</v>
      </c>
      <c r="N7" s="13">
        <v>9</v>
      </c>
      <c r="O7" s="13">
        <v>10</v>
      </c>
      <c r="P7" s="13">
        <v>11</v>
      </c>
      <c r="Q7" s="13">
        <v>12</v>
      </c>
      <c r="R7" s="13">
        <v>13</v>
      </c>
      <c r="S7" s="13">
        <v>14</v>
      </c>
      <c r="T7" s="13">
        <v>15</v>
      </c>
      <c r="U7" s="63"/>
    </row>
    <row r="8" spans="1:21" s="16" customFormat="1">
      <c r="A8" s="52"/>
      <c r="B8" s="64"/>
      <c r="C8" s="52"/>
      <c r="D8" s="52"/>
      <c r="E8" s="18">
        <v>100</v>
      </c>
      <c r="F8" s="17">
        <v>5</v>
      </c>
      <c r="G8" s="17">
        <v>5</v>
      </c>
      <c r="H8" s="17">
        <v>5</v>
      </c>
      <c r="I8" s="17">
        <v>5</v>
      </c>
      <c r="J8" s="17">
        <v>5</v>
      </c>
      <c r="K8" s="17">
        <v>5</v>
      </c>
      <c r="L8" s="17">
        <v>5</v>
      </c>
      <c r="M8" s="17">
        <v>5</v>
      </c>
      <c r="N8" s="17">
        <v>6</v>
      </c>
      <c r="O8" s="17">
        <v>8</v>
      </c>
      <c r="P8" s="17">
        <v>6</v>
      </c>
      <c r="Q8" s="17">
        <v>10</v>
      </c>
      <c r="R8" s="17">
        <v>10</v>
      </c>
      <c r="S8" s="17">
        <v>10</v>
      </c>
      <c r="T8" s="17">
        <v>10</v>
      </c>
      <c r="U8" s="64"/>
    </row>
    <row r="9" spans="1:21" ht="16.5" customHeight="1">
      <c r="A9" s="8">
        <v>1</v>
      </c>
      <c r="B9" s="22" t="s">
        <v>37</v>
      </c>
      <c r="C9" s="11">
        <v>10108</v>
      </c>
      <c r="D9" s="38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С7=10107,Справочник!$B$10)))))))))))))))))</f>
        <v>МОУ "Коптеловская СОШ им. Д.Никонова"</v>
      </c>
      <c r="E9" s="39">
        <v>45</v>
      </c>
      <c r="F9" s="7">
        <v>0</v>
      </c>
      <c r="G9" s="7">
        <v>0</v>
      </c>
      <c r="H9" s="7">
        <v>5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6</v>
      </c>
      <c r="O9" s="7">
        <v>8</v>
      </c>
      <c r="P9" s="7">
        <v>6</v>
      </c>
      <c r="Q9" s="7">
        <v>10</v>
      </c>
      <c r="R9" s="7">
        <v>10</v>
      </c>
      <c r="S9" s="7">
        <v>0</v>
      </c>
      <c r="T9" s="7">
        <v>0</v>
      </c>
      <c r="U9" s="10" t="s">
        <v>66</v>
      </c>
    </row>
    <row r="10" spans="1:21" s="16" customFormat="1">
      <c r="A10" s="34"/>
      <c r="B10" s="35"/>
      <c r="C10" s="36"/>
      <c r="D10" s="18" t="s">
        <v>67</v>
      </c>
      <c r="E10" s="39">
        <v>45</v>
      </c>
      <c r="F10" s="39">
        <v>0</v>
      </c>
      <c r="G10" s="39">
        <v>0</v>
      </c>
      <c r="H10" s="39">
        <v>5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6</v>
      </c>
      <c r="O10" s="39">
        <v>8</v>
      </c>
      <c r="P10" s="39">
        <v>6</v>
      </c>
      <c r="Q10" s="39">
        <v>10</v>
      </c>
      <c r="R10" s="39">
        <v>10</v>
      </c>
      <c r="S10" s="39">
        <v>0</v>
      </c>
      <c r="T10" s="39">
        <v>0</v>
      </c>
      <c r="U10" s="37"/>
    </row>
    <row r="11" spans="1:21">
      <c r="B11" s="12"/>
      <c r="D11" s="18" t="s">
        <v>68</v>
      </c>
      <c r="E11" s="18">
        <v>45</v>
      </c>
      <c r="F11" s="18">
        <v>0</v>
      </c>
      <c r="G11" s="18">
        <v>0</v>
      </c>
      <c r="H11" s="18">
        <v>100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100</v>
      </c>
      <c r="O11" s="18">
        <v>100</v>
      </c>
      <c r="P11" s="18">
        <v>100</v>
      </c>
      <c r="Q11" s="18">
        <v>100</v>
      </c>
      <c r="R11" s="18">
        <v>100</v>
      </c>
      <c r="S11" s="18">
        <v>0</v>
      </c>
      <c r="T11" s="18">
        <v>0</v>
      </c>
    </row>
    <row r="12" spans="1:21">
      <c r="D12" s="53" t="s">
        <v>69</v>
      </c>
      <c r="E12" s="54"/>
      <c r="F12" s="18">
        <v>100</v>
      </c>
      <c r="G12" s="18">
        <v>100</v>
      </c>
      <c r="H12" s="18">
        <v>0</v>
      </c>
      <c r="I12" s="18">
        <v>100</v>
      </c>
      <c r="J12" s="18">
        <v>100</v>
      </c>
      <c r="K12" s="18">
        <v>100</v>
      </c>
      <c r="L12" s="18">
        <v>100</v>
      </c>
      <c r="M12" s="18">
        <v>100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100</v>
      </c>
      <c r="T12" s="18">
        <v>100</v>
      </c>
    </row>
  </sheetData>
  <mergeCells count="14">
    <mergeCell ref="A1:A4"/>
    <mergeCell ref="E6:E7"/>
    <mergeCell ref="A6:A8"/>
    <mergeCell ref="D12:E12"/>
    <mergeCell ref="F6:T6"/>
    <mergeCell ref="B1:U1"/>
    <mergeCell ref="B2:U2"/>
    <mergeCell ref="B3:U3"/>
    <mergeCell ref="B4:U4"/>
    <mergeCell ref="B5:U5"/>
    <mergeCell ref="B6:B8"/>
    <mergeCell ref="C6:C8"/>
    <mergeCell ref="D6:D8"/>
    <mergeCell ref="U6:U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3"/>
  <sheetViews>
    <sheetView workbookViewId="0">
      <selection activeCell="A6" sqref="A6:V8"/>
    </sheetView>
  </sheetViews>
  <sheetFormatPr defaultRowHeight="15.75"/>
  <cols>
    <col min="1" max="1" width="6.5703125" style="15" customWidth="1"/>
    <col min="2" max="2" width="37.7109375" style="15" customWidth="1"/>
    <col min="3" max="3" width="9.28515625" style="15" hidden="1" customWidth="1"/>
    <col min="4" max="4" width="41.140625" style="15" customWidth="1"/>
    <col min="5" max="5" width="11.28515625" style="15" customWidth="1"/>
    <col min="6" max="20" width="4.85546875" style="15" customWidth="1"/>
    <col min="21" max="21" width="12.140625" style="15" customWidth="1"/>
    <col min="22" max="22" width="26" style="15" customWidth="1"/>
    <col min="23" max="16384" width="9.140625" style="15"/>
  </cols>
  <sheetData>
    <row r="1" spans="1:22">
      <c r="A1" s="65"/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7"/>
    </row>
    <row r="2" spans="1:22" ht="15.75" customHeight="1">
      <c r="A2" s="65"/>
      <c r="B2" s="67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9"/>
    </row>
    <row r="3" spans="1:22">
      <c r="A3" s="65"/>
      <c r="B3" s="67" t="s">
        <v>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9"/>
    </row>
    <row r="4" spans="1:22">
      <c r="A4" s="65"/>
      <c r="B4" s="67" t="s">
        <v>39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/>
    </row>
    <row r="5" spans="1:22" s="19" customFormat="1">
      <c r="B5" s="67" t="s">
        <v>70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9"/>
    </row>
    <row r="6" spans="1:22" ht="31.5" customHeight="1">
      <c r="A6" s="62" t="s">
        <v>3</v>
      </c>
      <c r="B6" s="62" t="s">
        <v>4</v>
      </c>
      <c r="C6" s="66" t="s">
        <v>25</v>
      </c>
      <c r="D6" s="62" t="s">
        <v>5</v>
      </c>
      <c r="E6" s="62" t="s">
        <v>6</v>
      </c>
      <c r="F6" s="55" t="s">
        <v>38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7"/>
      <c r="U6" s="62" t="s">
        <v>7</v>
      </c>
      <c r="V6" s="66" t="s">
        <v>71</v>
      </c>
    </row>
    <row r="7" spans="1:22">
      <c r="A7" s="63"/>
      <c r="B7" s="63"/>
      <c r="C7" s="66"/>
      <c r="D7" s="63"/>
      <c r="E7" s="64"/>
      <c r="F7" s="13">
        <v>1</v>
      </c>
      <c r="G7" s="13">
        <v>2</v>
      </c>
      <c r="H7" s="13">
        <v>3</v>
      </c>
      <c r="I7" s="13">
        <v>4</v>
      </c>
      <c r="J7" s="13">
        <v>5</v>
      </c>
      <c r="K7" s="13">
        <v>6</v>
      </c>
      <c r="L7" s="13">
        <v>7</v>
      </c>
      <c r="M7" s="13">
        <v>8</v>
      </c>
      <c r="N7" s="13">
        <v>9</v>
      </c>
      <c r="O7" s="13">
        <v>10</v>
      </c>
      <c r="P7" s="13">
        <v>11</v>
      </c>
      <c r="Q7" s="13">
        <v>12</v>
      </c>
      <c r="R7" s="13">
        <v>13</v>
      </c>
      <c r="S7" s="13">
        <v>14</v>
      </c>
      <c r="T7" s="13">
        <v>15</v>
      </c>
      <c r="U7" s="63"/>
      <c r="V7" s="66"/>
    </row>
    <row r="8" spans="1:22" s="19" customFormat="1">
      <c r="A8" s="64"/>
      <c r="B8" s="64"/>
      <c r="C8" s="17"/>
      <c r="D8" s="64"/>
      <c r="E8" s="17">
        <v>100</v>
      </c>
      <c r="F8" s="17">
        <v>5</v>
      </c>
      <c r="G8" s="17">
        <v>5</v>
      </c>
      <c r="H8" s="17">
        <v>5</v>
      </c>
      <c r="I8" s="17">
        <v>5</v>
      </c>
      <c r="J8" s="17">
        <v>5</v>
      </c>
      <c r="K8" s="17">
        <v>5</v>
      </c>
      <c r="L8" s="17">
        <v>5</v>
      </c>
      <c r="M8" s="17">
        <v>5</v>
      </c>
      <c r="N8" s="17">
        <v>6</v>
      </c>
      <c r="O8" s="17">
        <v>8</v>
      </c>
      <c r="P8" s="17">
        <v>6</v>
      </c>
      <c r="Q8" s="17">
        <v>10</v>
      </c>
      <c r="R8" s="17">
        <v>10</v>
      </c>
      <c r="S8" s="17">
        <v>10</v>
      </c>
      <c r="T8" s="17">
        <v>10</v>
      </c>
      <c r="U8" s="64"/>
      <c r="V8" s="66"/>
    </row>
    <row r="9" spans="1:22" ht="18.75" customHeight="1">
      <c r="A9" s="10">
        <v>1</v>
      </c>
      <c r="B9" s="7" t="s">
        <v>40</v>
      </c>
      <c r="C9" s="7">
        <v>10103</v>
      </c>
      <c r="D9" s="1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"Верхнесинячихинская СОШ №2"</v>
      </c>
      <c r="E9" s="39">
        <v>60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6</v>
      </c>
      <c r="O9" s="21">
        <v>8</v>
      </c>
      <c r="P9" s="21">
        <v>6</v>
      </c>
      <c r="Q9" s="21">
        <v>10</v>
      </c>
      <c r="R9" s="21">
        <v>10</v>
      </c>
      <c r="S9" s="21">
        <v>10</v>
      </c>
      <c r="T9" s="21">
        <v>10</v>
      </c>
      <c r="U9" s="17" t="str">
        <f>IF(E9=MAX($E$9:$E$42),"Победитель",IF(E9&gt;=MEDIAN($E$9:$E$42),"Призёр","Участник"))</f>
        <v>Победитель</v>
      </c>
      <c r="V9" s="17" t="s">
        <v>72</v>
      </c>
    </row>
    <row r="10" spans="1:22">
      <c r="A10" s="10">
        <v>2</v>
      </c>
      <c r="B10" s="7" t="s">
        <v>41</v>
      </c>
      <c r="C10" s="7">
        <v>10103</v>
      </c>
      <c r="D10" s="1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"Верхнесинячихинская СОШ №2"</v>
      </c>
      <c r="E10" s="39">
        <v>8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8</v>
      </c>
      <c r="P10" s="21">
        <v>0</v>
      </c>
      <c r="Q10" s="21">
        <v>0</v>
      </c>
      <c r="R10" s="21" t="s">
        <v>42</v>
      </c>
      <c r="S10" s="21" t="s">
        <v>42</v>
      </c>
      <c r="T10" s="21">
        <v>0</v>
      </c>
      <c r="U10" s="17" t="str">
        <f>IF(E10=MAX($E$9:$E$42),"Победитель",IF(E10&gt;=MEDIAN($E$9:$E$42),"Призёр","Участник"))</f>
        <v>Участник</v>
      </c>
      <c r="V10" s="10"/>
    </row>
    <row r="11" spans="1:22">
      <c r="D11" s="18" t="s">
        <v>67</v>
      </c>
      <c r="E11" s="39">
        <v>34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3</v>
      </c>
      <c r="O11" s="17">
        <v>8</v>
      </c>
      <c r="P11" s="17">
        <v>3</v>
      </c>
      <c r="Q11" s="17">
        <v>5</v>
      </c>
      <c r="R11" s="17">
        <v>5</v>
      </c>
      <c r="S11" s="17">
        <v>5</v>
      </c>
      <c r="T11" s="17">
        <v>5</v>
      </c>
    </row>
    <row r="12" spans="1:22">
      <c r="D12" s="18" t="s">
        <v>68</v>
      </c>
      <c r="E12" s="18">
        <v>34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50</v>
      </c>
      <c r="O12" s="17">
        <v>100</v>
      </c>
      <c r="P12" s="17">
        <v>50</v>
      </c>
      <c r="Q12" s="17">
        <v>50</v>
      </c>
      <c r="R12" s="17">
        <v>50</v>
      </c>
      <c r="S12" s="17">
        <v>50</v>
      </c>
      <c r="T12" s="17">
        <v>50</v>
      </c>
    </row>
    <row r="13" spans="1:22">
      <c r="D13" s="53" t="s">
        <v>69</v>
      </c>
      <c r="E13" s="54"/>
      <c r="F13" s="17">
        <v>100</v>
      </c>
      <c r="G13" s="17">
        <v>100</v>
      </c>
      <c r="H13" s="17">
        <v>100</v>
      </c>
      <c r="I13" s="17">
        <v>100</v>
      </c>
      <c r="J13" s="17">
        <v>100</v>
      </c>
      <c r="K13" s="17">
        <v>100</v>
      </c>
      <c r="L13" s="17">
        <v>100</v>
      </c>
      <c r="M13" s="17">
        <v>100</v>
      </c>
      <c r="N13" s="17">
        <v>50</v>
      </c>
      <c r="O13" s="17">
        <v>0</v>
      </c>
      <c r="P13" s="17">
        <v>50</v>
      </c>
      <c r="Q13" s="17">
        <v>50</v>
      </c>
      <c r="R13" s="17">
        <v>50</v>
      </c>
      <c r="S13" s="17">
        <v>50</v>
      </c>
      <c r="T13" s="17">
        <v>50</v>
      </c>
    </row>
  </sheetData>
  <autoFilter ref="A6:V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15">
    <mergeCell ref="A1:A4"/>
    <mergeCell ref="C6:C7"/>
    <mergeCell ref="A6:A8"/>
    <mergeCell ref="V6:V8"/>
    <mergeCell ref="D13:E13"/>
    <mergeCell ref="E6:E7"/>
    <mergeCell ref="F6:T6"/>
    <mergeCell ref="B1:U1"/>
    <mergeCell ref="B2:U2"/>
    <mergeCell ref="B3:U3"/>
    <mergeCell ref="B4:U4"/>
    <mergeCell ref="B5:U5"/>
    <mergeCell ref="B6:B8"/>
    <mergeCell ref="D6:D8"/>
    <mergeCell ref="U6:U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27"/>
  <sheetViews>
    <sheetView zoomScale="86" zoomScaleNormal="86" workbookViewId="0">
      <selection activeCell="A6" sqref="A6:AA8"/>
    </sheetView>
  </sheetViews>
  <sheetFormatPr defaultRowHeight="15.75"/>
  <cols>
    <col min="1" max="1" width="6.5703125" style="1" customWidth="1"/>
    <col min="2" max="2" width="29.5703125" style="1" customWidth="1"/>
    <col min="3" max="3" width="0.140625" style="1" hidden="1" customWidth="1"/>
    <col min="4" max="4" width="30.85546875" style="1" customWidth="1"/>
    <col min="5" max="5" width="13.140625" style="1" customWidth="1"/>
    <col min="6" max="25" width="5.140625" style="1" customWidth="1"/>
    <col min="26" max="26" width="15.7109375" style="1" customWidth="1"/>
    <col min="27" max="27" width="22.42578125" style="1" customWidth="1"/>
    <col min="28" max="16384" width="9.140625" style="1"/>
  </cols>
  <sheetData>
    <row r="1" spans="1:27">
      <c r="A1" s="65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27" ht="15.75" customHeight="1">
      <c r="A2" s="65"/>
      <c r="B2" s="70" t="s">
        <v>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7">
      <c r="A3" s="65"/>
      <c r="B3" s="70" t="s">
        <v>2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spans="1:27">
      <c r="A4" s="65"/>
      <c r="B4" s="70" t="s">
        <v>39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s="19" customFormat="1">
      <c r="B5" s="67" t="s">
        <v>73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9"/>
    </row>
    <row r="6" spans="1:27" ht="31.5" customHeight="1">
      <c r="A6" s="62" t="s">
        <v>3</v>
      </c>
      <c r="B6" s="62" t="s">
        <v>4</v>
      </c>
      <c r="C6" s="66" t="s">
        <v>25</v>
      </c>
      <c r="D6" s="62" t="s">
        <v>5</v>
      </c>
      <c r="E6" s="66" t="s">
        <v>6</v>
      </c>
      <c r="F6" s="66" t="s">
        <v>38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 t="s">
        <v>7</v>
      </c>
      <c r="AA6" s="66" t="s">
        <v>74</v>
      </c>
    </row>
    <row r="7" spans="1:27">
      <c r="A7" s="63"/>
      <c r="B7" s="63"/>
      <c r="C7" s="66"/>
      <c r="D7" s="63"/>
      <c r="E7" s="66"/>
      <c r="F7" s="13">
        <v>1</v>
      </c>
      <c r="G7" s="13">
        <v>2</v>
      </c>
      <c r="H7" s="13">
        <v>3</v>
      </c>
      <c r="I7" s="13">
        <v>4</v>
      </c>
      <c r="J7" s="13">
        <v>5</v>
      </c>
      <c r="K7" s="13">
        <v>6</v>
      </c>
      <c r="L7" s="13">
        <v>7</v>
      </c>
      <c r="M7" s="13">
        <v>8</v>
      </c>
      <c r="N7" s="13">
        <v>9</v>
      </c>
      <c r="O7" s="13">
        <v>10</v>
      </c>
      <c r="P7" s="13">
        <v>11</v>
      </c>
      <c r="Q7" s="13">
        <v>12</v>
      </c>
      <c r="R7" s="13">
        <v>13</v>
      </c>
      <c r="S7" s="13">
        <v>14</v>
      </c>
      <c r="T7" s="13">
        <v>15</v>
      </c>
      <c r="U7" s="13">
        <v>16</v>
      </c>
      <c r="V7" s="13">
        <v>17</v>
      </c>
      <c r="W7" s="13">
        <v>18</v>
      </c>
      <c r="X7" s="13">
        <v>19</v>
      </c>
      <c r="Y7" s="13">
        <v>20</v>
      </c>
      <c r="Z7" s="66"/>
      <c r="AA7" s="66"/>
    </row>
    <row r="8" spans="1:27" s="19" customFormat="1">
      <c r="A8" s="64"/>
      <c r="B8" s="64"/>
      <c r="C8" s="17"/>
      <c r="D8" s="64"/>
      <c r="E8" s="17">
        <v>100</v>
      </c>
      <c r="F8" s="17">
        <v>3</v>
      </c>
      <c r="G8" s="17">
        <v>3</v>
      </c>
      <c r="H8" s="17">
        <v>3</v>
      </c>
      <c r="I8" s="17">
        <v>3</v>
      </c>
      <c r="J8" s="17">
        <v>3</v>
      </c>
      <c r="K8" s="17">
        <v>3</v>
      </c>
      <c r="L8" s="17">
        <v>3</v>
      </c>
      <c r="M8" s="17">
        <v>3</v>
      </c>
      <c r="N8" s="17">
        <v>3</v>
      </c>
      <c r="O8" s="17">
        <v>3</v>
      </c>
      <c r="P8" s="17">
        <v>6</v>
      </c>
      <c r="Q8" s="17">
        <v>6</v>
      </c>
      <c r="R8" s="17">
        <v>6</v>
      </c>
      <c r="S8" s="17">
        <v>6</v>
      </c>
      <c r="T8" s="17">
        <v>6</v>
      </c>
      <c r="U8" s="17">
        <v>8</v>
      </c>
      <c r="V8" s="17">
        <v>8</v>
      </c>
      <c r="W8" s="17">
        <v>8</v>
      </c>
      <c r="X8" s="17">
        <v>8</v>
      </c>
      <c r="Y8" s="17">
        <v>8</v>
      </c>
      <c r="Z8" s="66"/>
      <c r="AA8" s="66"/>
    </row>
    <row r="9" spans="1:27" ht="17.25" customHeight="1">
      <c r="A9" s="10">
        <v>1</v>
      </c>
      <c r="B9" s="20" t="s">
        <v>43</v>
      </c>
      <c r="C9" s="20">
        <v>10108</v>
      </c>
      <c r="D9" s="1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"Коптеловская СОШ им. Д.Никонова"</v>
      </c>
      <c r="E9" s="47">
        <v>27</v>
      </c>
      <c r="F9" s="23">
        <v>0</v>
      </c>
      <c r="G9" s="23">
        <v>3</v>
      </c>
      <c r="H9" s="23">
        <v>0</v>
      </c>
      <c r="I9" s="23">
        <v>3</v>
      </c>
      <c r="J9" s="23">
        <v>0</v>
      </c>
      <c r="K9" s="23">
        <v>0</v>
      </c>
      <c r="L9" s="23">
        <v>3</v>
      </c>
      <c r="M9" s="23">
        <v>0</v>
      </c>
      <c r="N9" s="23">
        <v>0</v>
      </c>
      <c r="O9" s="23">
        <v>0</v>
      </c>
      <c r="P9" s="23">
        <v>6</v>
      </c>
      <c r="Q9" s="23">
        <v>6</v>
      </c>
      <c r="R9" s="23">
        <v>0</v>
      </c>
      <c r="S9" s="23">
        <v>0</v>
      </c>
      <c r="T9" s="23">
        <v>6</v>
      </c>
      <c r="U9" s="23">
        <v>0</v>
      </c>
      <c r="V9" s="23">
        <v>0</v>
      </c>
      <c r="W9" s="23">
        <v>0</v>
      </c>
      <c r="X9" s="23">
        <v>0</v>
      </c>
      <c r="Y9" s="23">
        <v>0</v>
      </c>
      <c r="Z9" s="13" t="s">
        <v>56</v>
      </c>
      <c r="AA9" s="10"/>
    </row>
    <row r="10" spans="1:27">
      <c r="A10" s="10">
        <v>2</v>
      </c>
      <c r="B10" s="20" t="s">
        <v>44</v>
      </c>
      <c r="C10" s="20">
        <v>10113</v>
      </c>
      <c r="D10" s="1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"Ялунинская СОШ"</v>
      </c>
      <c r="E10" s="47">
        <v>21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3</v>
      </c>
      <c r="P10" s="23">
        <v>0</v>
      </c>
      <c r="Q10" s="23">
        <v>0</v>
      </c>
      <c r="R10" s="23">
        <v>6</v>
      </c>
      <c r="S10" s="23">
        <v>6</v>
      </c>
      <c r="T10" s="23">
        <v>6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13" t="s">
        <v>56</v>
      </c>
      <c r="AA10" s="10"/>
    </row>
    <row r="11" spans="1:27" ht="15" customHeight="1">
      <c r="A11" s="10">
        <v>3</v>
      </c>
      <c r="B11" s="20" t="s">
        <v>45</v>
      </c>
      <c r="C11" s="20">
        <v>10108</v>
      </c>
      <c r="D11" s="1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"Коптеловская СОШ им. Д.Никонова"</v>
      </c>
      <c r="E11" s="47">
        <v>15</v>
      </c>
      <c r="F11" s="23">
        <v>0</v>
      </c>
      <c r="G11" s="23">
        <v>0</v>
      </c>
      <c r="H11" s="23">
        <v>3</v>
      </c>
      <c r="I11" s="23">
        <v>0</v>
      </c>
      <c r="J11" s="23">
        <v>0</v>
      </c>
      <c r="K11" s="23">
        <v>3</v>
      </c>
      <c r="L11" s="23">
        <v>3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6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13" t="s">
        <v>56</v>
      </c>
      <c r="AA11" s="10"/>
    </row>
    <row r="12" spans="1:27">
      <c r="A12" s="10">
        <v>4</v>
      </c>
      <c r="B12" s="20" t="s">
        <v>26</v>
      </c>
      <c r="C12" s="20">
        <v>10113</v>
      </c>
      <c r="D12" s="10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"Ялунинская СОШ"</v>
      </c>
      <c r="E12" s="47">
        <v>12</v>
      </c>
      <c r="F12" s="23">
        <v>0</v>
      </c>
      <c r="G12" s="23">
        <v>0</v>
      </c>
      <c r="H12" s="23">
        <v>3</v>
      </c>
      <c r="I12" s="23">
        <v>3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6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13" t="s">
        <v>56</v>
      </c>
      <c r="AA12" s="10"/>
    </row>
    <row r="13" spans="1:27" ht="14.25" customHeight="1">
      <c r="A13" s="10">
        <v>5</v>
      </c>
      <c r="B13" s="20" t="s">
        <v>46</v>
      </c>
      <c r="C13" s="20">
        <v>10108</v>
      </c>
      <c r="D13" s="10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"Коптеловская СОШ им. Д.Никонова"</v>
      </c>
      <c r="E13" s="47">
        <v>6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6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 t="s">
        <v>42</v>
      </c>
      <c r="X13" s="23">
        <v>0</v>
      </c>
      <c r="Y13" s="23" t="s">
        <v>42</v>
      </c>
      <c r="Z13" s="13" t="s">
        <v>56</v>
      </c>
      <c r="AA13" s="10"/>
    </row>
    <row r="14" spans="1:27">
      <c r="A14" s="10">
        <v>6</v>
      </c>
      <c r="B14" s="20" t="s">
        <v>47</v>
      </c>
      <c r="C14" s="20">
        <v>10107</v>
      </c>
      <c r="D14" s="10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"Кировская СОШ"</v>
      </c>
      <c r="E14" s="47">
        <v>6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6</v>
      </c>
      <c r="U14" s="23">
        <v>0</v>
      </c>
      <c r="V14" s="23">
        <v>0</v>
      </c>
      <c r="W14" s="23" t="s">
        <v>42</v>
      </c>
      <c r="X14" s="23">
        <v>0</v>
      </c>
      <c r="Y14" s="23">
        <v>0</v>
      </c>
      <c r="Z14" s="13" t="s">
        <v>56</v>
      </c>
      <c r="AA14" s="10"/>
    </row>
    <row r="15" spans="1:27">
      <c r="A15" s="10">
        <v>7</v>
      </c>
      <c r="B15" s="20" t="s">
        <v>48</v>
      </c>
      <c r="C15" s="20">
        <v>10107</v>
      </c>
      <c r="D15" s="10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"Кировская СОШ"</v>
      </c>
      <c r="E15" s="47">
        <v>6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6</v>
      </c>
      <c r="S15" s="23">
        <v>0</v>
      </c>
      <c r="T15" s="23">
        <v>0</v>
      </c>
      <c r="U15" s="23" t="s">
        <v>42</v>
      </c>
      <c r="V15" s="23" t="s">
        <v>42</v>
      </c>
      <c r="W15" s="23" t="s">
        <v>42</v>
      </c>
      <c r="X15" s="23" t="s">
        <v>42</v>
      </c>
      <c r="Y15" s="23" t="s">
        <v>42</v>
      </c>
      <c r="Z15" s="13" t="s">
        <v>56</v>
      </c>
      <c r="AA15" s="10"/>
    </row>
    <row r="16" spans="1:27">
      <c r="A16" s="10">
        <v>8</v>
      </c>
      <c r="B16" s="20" t="s">
        <v>27</v>
      </c>
      <c r="C16" s="20">
        <v>10113</v>
      </c>
      <c r="D16" s="10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"Ялунинская СОШ"</v>
      </c>
      <c r="E16" s="47">
        <v>6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6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Z16" s="13" t="s">
        <v>56</v>
      </c>
      <c r="AA16" s="10"/>
    </row>
    <row r="17" spans="1:27">
      <c r="A17" s="10">
        <v>9</v>
      </c>
      <c r="B17" s="20" t="s">
        <v>49</v>
      </c>
      <c r="C17" s="20">
        <v>10107</v>
      </c>
      <c r="D17" s="10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"Кировская СОШ"</v>
      </c>
      <c r="E17" s="47">
        <v>6</v>
      </c>
      <c r="F17" s="23">
        <v>0</v>
      </c>
      <c r="G17" s="23" t="s">
        <v>42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 t="s">
        <v>42</v>
      </c>
      <c r="R17" s="23">
        <v>0</v>
      </c>
      <c r="S17" s="23">
        <v>0</v>
      </c>
      <c r="T17" s="23">
        <v>6</v>
      </c>
      <c r="U17" s="23" t="s">
        <v>42</v>
      </c>
      <c r="V17" s="23" t="s">
        <v>42</v>
      </c>
      <c r="W17" s="23" t="s">
        <v>42</v>
      </c>
      <c r="X17" s="23" t="s">
        <v>42</v>
      </c>
      <c r="Y17" s="23">
        <v>0</v>
      </c>
      <c r="Z17" s="13" t="s">
        <v>56</v>
      </c>
      <c r="AA17" s="10"/>
    </row>
    <row r="18" spans="1:27">
      <c r="A18" s="10">
        <v>10</v>
      </c>
      <c r="B18" s="20" t="s">
        <v>50</v>
      </c>
      <c r="C18" s="20">
        <v>10113</v>
      </c>
      <c r="D18" s="10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"Ялунинская СОШ"</v>
      </c>
      <c r="E18" s="47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 t="s">
        <v>42</v>
      </c>
      <c r="V18" s="23" t="s">
        <v>42</v>
      </c>
      <c r="W18" s="23" t="s">
        <v>42</v>
      </c>
      <c r="X18" s="23" t="s">
        <v>42</v>
      </c>
      <c r="Y18" s="23" t="s">
        <v>42</v>
      </c>
      <c r="Z18" s="13" t="str">
        <f t="shared" ref="Z18:Z23" si="0">IF(E18=MAX($E$9:$E$42),"Победитель",IF(E18&gt;=MEDIAN($E$9:$E$42),"Призёр","Участник"))</f>
        <v>Участник</v>
      </c>
      <c r="AA18" s="10"/>
    </row>
    <row r="19" spans="1:27">
      <c r="A19" s="10">
        <v>11</v>
      </c>
      <c r="B19" s="20" t="s">
        <v>51</v>
      </c>
      <c r="C19" s="20">
        <v>10107</v>
      </c>
      <c r="D19" s="10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"Кировская СОШ"</v>
      </c>
      <c r="E19" s="47">
        <v>0</v>
      </c>
      <c r="F19" s="23" t="s">
        <v>42</v>
      </c>
      <c r="G19" s="23" t="s">
        <v>42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 t="s">
        <v>42</v>
      </c>
      <c r="O19" s="23" t="s">
        <v>42</v>
      </c>
      <c r="P19" s="23">
        <v>0</v>
      </c>
      <c r="Q19" s="23" t="s">
        <v>42</v>
      </c>
      <c r="R19" s="23">
        <v>0</v>
      </c>
      <c r="S19" s="23" t="s">
        <v>42</v>
      </c>
      <c r="T19" s="23" t="s">
        <v>42</v>
      </c>
      <c r="U19" s="23" t="s">
        <v>42</v>
      </c>
      <c r="V19" s="23" t="s">
        <v>42</v>
      </c>
      <c r="W19" s="23" t="s">
        <v>42</v>
      </c>
      <c r="X19" s="23" t="s">
        <v>42</v>
      </c>
      <c r="Y19" s="23" t="s">
        <v>42</v>
      </c>
      <c r="Z19" s="13" t="str">
        <f>IF(E19=MAX($E$9:$E$42),"Победитель",IF(E19&gt;=MEDIAN($E$9:$E$42),"Призёр","Участник"))</f>
        <v>Участник</v>
      </c>
      <c r="AA19" s="10"/>
    </row>
    <row r="20" spans="1:27">
      <c r="A20" s="10">
        <v>12</v>
      </c>
      <c r="B20" s="20" t="s">
        <v>52</v>
      </c>
      <c r="C20" s="20">
        <v>10107</v>
      </c>
      <c r="D20" s="10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"Кировская СОШ"</v>
      </c>
      <c r="E20" s="47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0</v>
      </c>
      <c r="Y20" s="23">
        <v>0</v>
      </c>
      <c r="Z20" s="13" t="str">
        <f t="shared" si="0"/>
        <v>Участник</v>
      </c>
      <c r="AA20" s="10"/>
    </row>
    <row r="21" spans="1:27">
      <c r="A21" s="10">
        <v>13</v>
      </c>
      <c r="B21" s="20" t="s">
        <v>53</v>
      </c>
      <c r="C21" s="20">
        <v>10107</v>
      </c>
      <c r="D21" s="10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"Кировская СОШ"</v>
      </c>
      <c r="E21" s="47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 t="s">
        <v>42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13" t="str">
        <f t="shared" si="0"/>
        <v>Участник</v>
      </c>
      <c r="AA21" s="10"/>
    </row>
    <row r="22" spans="1:27">
      <c r="A22" s="10">
        <v>14</v>
      </c>
      <c r="B22" s="20" t="s">
        <v>54</v>
      </c>
      <c r="C22" s="20">
        <v>10107</v>
      </c>
      <c r="D22" s="10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"Кировская СОШ"</v>
      </c>
      <c r="E22" s="47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 t="s">
        <v>42</v>
      </c>
      <c r="V22" s="23">
        <v>0</v>
      </c>
      <c r="W22" s="23" t="s">
        <v>42</v>
      </c>
      <c r="X22" s="23" t="s">
        <v>42</v>
      </c>
      <c r="Y22" s="23">
        <v>0</v>
      </c>
      <c r="Z22" s="13" t="str">
        <f t="shared" si="0"/>
        <v>Участник</v>
      </c>
      <c r="AA22" s="10"/>
    </row>
    <row r="23" spans="1:27">
      <c r="A23" s="10">
        <v>15</v>
      </c>
      <c r="B23" s="20" t="s">
        <v>55</v>
      </c>
      <c r="C23" s="20">
        <v>10113</v>
      </c>
      <c r="D23" s="10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"Ялунинская СОШ"</v>
      </c>
      <c r="E23" s="47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 t="s">
        <v>42</v>
      </c>
      <c r="W23" s="23" t="s">
        <v>42</v>
      </c>
      <c r="X23" s="23">
        <v>0</v>
      </c>
      <c r="Y23" s="23" t="s">
        <v>42</v>
      </c>
      <c r="Z23" s="13" t="str">
        <f t="shared" si="0"/>
        <v>Участник</v>
      </c>
      <c r="AA23" s="10"/>
    </row>
    <row r="24" spans="1:27">
      <c r="A24" s="10">
        <v>16</v>
      </c>
      <c r="B24" s="20" t="s">
        <v>28</v>
      </c>
      <c r="C24" s="20">
        <v>10107</v>
      </c>
      <c r="D24" s="10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"Кировская СОШ"</v>
      </c>
      <c r="E24" s="47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 t="s">
        <v>42</v>
      </c>
      <c r="T24" s="23">
        <v>0</v>
      </c>
      <c r="U24" s="23" t="s">
        <v>42</v>
      </c>
      <c r="V24" s="23" t="s">
        <v>42</v>
      </c>
      <c r="W24" s="23">
        <v>0</v>
      </c>
      <c r="X24" s="23">
        <v>0</v>
      </c>
      <c r="Y24" s="23">
        <v>0</v>
      </c>
      <c r="Z24" s="13" t="str">
        <f>IF(E24=MAX($E$9:$E$42),"Победитель",IF(E24&gt;=MEDIAN($E$9:$E$42),"Призёр","Участник"))</f>
        <v>Участник</v>
      </c>
      <c r="AA24" s="10"/>
    </row>
    <row r="25" spans="1:27">
      <c r="D25" s="18" t="s">
        <v>67</v>
      </c>
      <c r="E25" s="41">
        <f>AVERAGE(E9:E24)</f>
        <v>6.5625</v>
      </c>
      <c r="F25" s="41">
        <f t="shared" ref="F25:Y25" si="1">AVERAGE(F9:F24)</f>
        <v>0</v>
      </c>
      <c r="G25" s="41">
        <f t="shared" si="1"/>
        <v>0.21428571428571427</v>
      </c>
      <c r="H25" s="41">
        <f t="shared" si="1"/>
        <v>0.375</v>
      </c>
      <c r="I25" s="41">
        <f t="shared" si="1"/>
        <v>0.375</v>
      </c>
      <c r="J25" s="41">
        <f t="shared" si="1"/>
        <v>0</v>
      </c>
      <c r="K25" s="41">
        <f t="shared" si="1"/>
        <v>0.1875</v>
      </c>
      <c r="L25" s="41">
        <f t="shared" si="1"/>
        <v>0.375</v>
      </c>
      <c r="M25" s="41">
        <f t="shared" si="1"/>
        <v>0</v>
      </c>
      <c r="N25" s="41">
        <f t="shared" si="1"/>
        <v>0</v>
      </c>
      <c r="O25" s="41">
        <f t="shared" si="1"/>
        <v>0.2</v>
      </c>
      <c r="P25" s="41">
        <f t="shared" si="1"/>
        <v>0.375</v>
      </c>
      <c r="Q25" s="41">
        <f t="shared" si="1"/>
        <v>1.3846153846153846</v>
      </c>
      <c r="R25" s="41">
        <f t="shared" si="1"/>
        <v>1.125</v>
      </c>
      <c r="S25" s="41">
        <f t="shared" si="1"/>
        <v>0.42857142857142855</v>
      </c>
      <c r="T25" s="41">
        <f t="shared" si="1"/>
        <v>2</v>
      </c>
      <c r="U25" s="41">
        <f t="shared" si="1"/>
        <v>0</v>
      </c>
      <c r="V25" s="41">
        <f t="shared" si="1"/>
        <v>0</v>
      </c>
      <c r="W25" s="41">
        <f t="shared" si="1"/>
        <v>0</v>
      </c>
      <c r="X25" s="41">
        <f t="shared" si="1"/>
        <v>0</v>
      </c>
      <c r="Y25" s="41">
        <f t="shared" si="1"/>
        <v>0</v>
      </c>
    </row>
    <row r="26" spans="1:27">
      <c r="D26" s="18" t="s">
        <v>68</v>
      </c>
      <c r="E26" s="18">
        <v>6.6</v>
      </c>
      <c r="F26" s="31">
        <v>0</v>
      </c>
      <c r="G26" s="31">
        <v>6</v>
      </c>
      <c r="H26" s="31">
        <v>13</v>
      </c>
      <c r="I26" s="31">
        <v>13</v>
      </c>
      <c r="J26" s="31">
        <v>0</v>
      </c>
      <c r="K26" s="31">
        <v>6</v>
      </c>
      <c r="L26" s="31">
        <v>13</v>
      </c>
      <c r="M26" s="31">
        <v>0</v>
      </c>
      <c r="N26" s="31">
        <v>0</v>
      </c>
      <c r="O26" s="31">
        <v>6</v>
      </c>
      <c r="P26" s="31">
        <v>7</v>
      </c>
      <c r="Q26" s="31">
        <v>23</v>
      </c>
      <c r="R26" s="31">
        <v>18</v>
      </c>
      <c r="S26" s="31">
        <v>7</v>
      </c>
      <c r="T26" s="31">
        <v>30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</row>
    <row r="27" spans="1:27">
      <c r="D27" s="49" t="s">
        <v>69</v>
      </c>
      <c r="E27" s="49"/>
      <c r="F27" s="31">
        <v>100</v>
      </c>
      <c r="G27" s="31">
        <v>94</v>
      </c>
      <c r="H27" s="31">
        <v>88</v>
      </c>
      <c r="I27" s="31">
        <v>88</v>
      </c>
      <c r="J27" s="31">
        <v>100</v>
      </c>
      <c r="K27" s="31">
        <v>94</v>
      </c>
      <c r="L27" s="31">
        <v>88</v>
      </c>
      <c r="M27" s="31">
        <v>100</v>
      </c>
      <c r="N27" s="31">
        <v>100</v>
      </c>
      <c r="O27" s="31">
        <v>94</v>
      </c>
      <c r="P27" s="31">
        <v>94</v>
      </c>
      <c r="Q27" s="31">
        <v>81</v>
      </c>
      <c r="R27" s="31">
        <v>81</v>
      </c>
      <c r="S27" s="31">
        <v>94</v>
      </c>
      <c r="T27" s="31">
        <v>75</v>
      </c>
      <c r="U27" s="31">
        <v>100</v>
      </c>
      <c r="V27" s="31">
        <v>100</v>
      </c>
      <c r="W27" s="31">
        <v>100</v>
      </c>
      <c r="X27" s="31">
        <v>100</v>
      </c>
      <c r="Y27" s="31">
        <v>100</v>
      </c>
    </row>
  </sheetData>
  <autoFilter ref="A6:AA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5">
    <mergeCell ref="Z6:Z8"/>
    <mergeCell ref="AA6:AA8"/>
    <mergeCell ref="D27:E27"/>
    <mergeCell ref="B4:Z4"/>
    <mergeCell ref="A1:A4"/>
    <mergeCell ref="C6:C7"/>
    <mergeCell ref="E6:E7"/>
    <mergeCell ref="F6:Y6"/>
    <mergeCell ref="B1:Z1"/>
    <mergeCell ref="B2:Z2"/>
    <mergeCell ref="B3:Z3"/>
    <mergeCell ref="B5:Z5"/>
    <mergeCell ref="A6:A8"/>
    <mergeCell ref="B6:B8"/>
    <mergeCell ref="D6:D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16"/>
  <sheetViews>
    <sheetView zoomScale="90" zoomScaleNormal="90" workbookViewId="0">
      <selection activeCell="B6" sqref="B6:AA8"/>
    </sheetView>
  </sheetViews>
  <sheetFormatPr defaultRowHeight="15.75"/>
  <cols>
    <col min="1" max="1" width="6.5703125" style="15" customWidth="1"/>
    <col min="2" max="2" width="35.7109375" style="15" customWidth="1"/>
    <col min="3" max="3" width="9.28515625" style="15" hidden="1" customWidth="1"/>
    <col min="4" max="4" width="28.28515625" style="15" customWidth="1"/>
    <col min="5" max="5" width="13.5703125" style="15" customWidth="1"/>
    <col min="6" max="25" width="4.42578125" style="15" customWidth="1"/>
    <col min="26" max="26" width="14.42578125" style="15" customWidth="1"/>
    <col min="27" max="27" width="29.140625" style="15" customWidth="1"/>
    <col min="28" max="16384" width="9.140625" style="15"/>
  </cols>
  <sheetData>
    <row r="1" spans="1:27">
      <c r="A1" s="65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27" ht="15.75" customHeight="1">
      <c r="A2" s="65"/>
      <c r="B2" s="70" t="s">
        <v>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7">
      <c r="A3" s="65"/>
      <c r="B3" s="70" t="s">
        <v>2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spans="1:27">
      <c r="A4" s="65"/>
      <c r="B4" s="70" t="s">
        <v>39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s="33" customFormat="1">
      <c r="B5" s="67" t="s">
        <v>75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9"/>
    </row>
    <row r="6" spans="1:27" ht="31.5" customHeight="1">
      <c r="A6" s="62" t="s">
        <v>3</v>
      </c>
      <c r="B6" s="62" t="s">
        <v>4</v>
      </c>
      <c r="C6" s="66" t="s">
        <v>25</v>
      </c>
      <c r="D6" s="62" t="s">
        <v>5</v>
      </c>
      <c r="E6" s="66" t="s">
        <v>6</v>
      </c>
      <c r="F6" s="66" t="s">
        <v>38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2" t="s">
        <v>7</v>
      </c>
      <c r="AA6" s="73" t="s">
        <v>71</v>
      </c>
    </row>
    <row r="7" spans="1:27">
      <c r="A7" s="63"/>
      <c r="B7" s="63"/>
      <c r="C7" s="66"/>
      <c r="D7" s="63"/>
      <c r="E7" s="66"/>
      <c r="F7" s="13">
        <v>1</v>
      </c>
      <c r="G7" s="13">
        <v>2</v>
      </c>
      <c r="H7" s="13">
        <v>3</v>
      </c>
      <c r="I7" s="13">
        <v>4</v>
      </c>
      <c r="J7" s="13">
        <v>5</v>
      </c>
      <c r="K7" s="13">
        <v>6</v>
      </c>
      <c r="L7" s="13">
        <v>7</v>
      </c>
      <c r="M7" s="13">
        <v>8</v>
      </c>
      <c r="N7" s="13">
        <v>9</v>
      </c>
      <c r="O7" s="13">
        <v>10</v>
      </c>
      <c r="P7" s="13">
        <v>11</v>
      </c>
      <c r="Q7" s="13">
        <v>12</v>
      </c>
      <c r="R7" s="13">
        <v>13</v>
      </c>
      <c r="S7" s="13">
        <v>14</v>
      </c>
      <c r="T7" s="13">
        <v>15</v>
      </c>
      <c r="U7" s="13">
        <v>16</v>
      </c>
      <c r="V7" s="13">
        <v>17</v>
      </c>
      <c r="W7" s="13">
        <v>18</v>
      </c>
      <c r="X7" s="13">
        <v>19</v>
      </c>
      <c r="Y7" s="13">
        <v>20</v>
      </c>
      <c r="Z7" s="63"/>
      <c r="AA7" s="74"/>
    </row>
    <row r="8" spans="1:27" s="33" customFormat="1">
      <c r="A8" s="64"/>
      <c r="B8" s="64"/>
      <c r="C8" s="31"/>
      <c r="D8" s="64"/>
      <c r="E8" s="31">
        <v>100</v>
      </c>
      <c r="F8" s="31">
        <v>3</v>
      </c>
      <c r="G8" s="31">
        <v>3</v>
      </c>
      <c r="H8" s="31">
        <v>3</v>
      </c>
      <c r="I8" s="31">
        <v>3</v>
      </c>
      <c r="J8" s="31">
        <v>3</v>
      </c>
      <c r="K8" s="31">
        <v>3</v>
      </c>
      <c r="L8" s="31">
        <v>3</v>
      </c>
      <c r="M8" s="31">
        <v>3</v>
      </c>
      <c r="N8" s="31">
        <v>3</v>
      </c>
      <c r="O8" s="31">
        <v>3</v>
      </c>
      <c r="P8" s="31">
        <v>6</v>
      </c>
      <c r="Q8" s="31">
        <v>6</v>
      </c>
      <c r="R8" s="31">
        <v>6</v>
      </c>
      <c r="S8" s="31">
        <v>6</v>
      </c>
      <c r="T8" s="31">
        <v>6</v>
      </c>
      <c r="U8" s="31">
        <v>8</v>
      </c>
      <c r="V8" s="31">
        <v>8</v>
      </c>
      <c r="W8" s="31">
        <v>8</v>
      </c>
      <c r="X8" s="31">
        <v>8</v>
      </c>
      <c r="Y8" s="31">
        <v>8</v>
      </c>
      <c r="Z8" s="64"/>
      <c r="AA8" s="75"/>
    </row>
    <row r="9" spans="1:27">
      <c r="A9" s="10">
        <v>1</v>
      </c>
      <c r="B9" s="26" t="s">
        <v>57</v>
      </c>
      <c r="C9" s="27">
        <v>10109</v>
      </c>
      <c r="D9" s="1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С7=10107,Справочник!$B$10)))))))))))))))))</f>
        <v>МОУ "Костинская СОШ"</v>
      </c>
      <c r="E9" s="46">
        <v>12</v>
      </c>
      <c r="F9" s="28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6</v>
      </c>
      <c r="S9" s="21">
        <v>6</v>
      </c>
      <c r="T9" s="21">
        <v>0</v>
      </c>
      <c r="U9" s="21" t="s">
        <v>42</v>
      </c>
      <c r="V9" s="21" t="s">
        <v>42</v>
      </c>
      <c r="W9" s="21" t="s">
        <v>42</v>
      </c>
      <c r="X9" s="21" t="s">
        <v>42</v>
      </c>
      <c r="Y9" s="21">
        <v>0</v>
      </c>
      <c r="Z9" s="40" t="s">
        <v>56</v>
      </c>
      <c r="AA9" s="40"/>
    </row>
    <row r="10" spans="1:27">
      <c r="A10" s="10">
        <v>2</v>
      </c>
      <c r="B10" s="26" t="s">
        <v>30</v>
      </c>
      <c r="C10" s="27">
        <v>10109</v>
      </c>
      <c r="D10" s="1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С7=10107,Справочник!$B$10)))))))))))))))))</f>
        <v>МОУ "Костинская СОШ"</v>
      </c>
      <c r="E10" s="46">
        <v>9</v>
      </c>
      <c r="F10" s="28">
        <v>0</v>
      </c>
      <c r="G10" s="21">
        <v>0</v>
      </c>
      <c r="H10" s="21">
        <v>0</v>
      </c>
      <c r="I10" s="21">
        <v>0</v>
      </c>
      <c r="J10" s="21">
        <v>3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6</v>
      </c>
      <c r="U10" s="21">
        <v>0</v>
      </c>
      <c r="V10" s="21">
        <v>0</v>
      </c>
      <c r="W10" s="21">
        <v>0</v>
      </c>
      <c r="X10" s="21">
        <v>0</v>
      </c>
      <c r="Y10" s="21" t="s">
        <v>42</v>
      </c>
      <c r="Z10" s="10" t="s">
        <v>56</v>
      </c>
      <c r="AA10" s="40"/>
    </row>
    <row r="11" spans="1:27">
      <c r="A11" s="10">
        <v>3</v>
      </c>
      <c r="B11" s="26" t="s">
        <v>31</v>
      </c>
      <c r="C11" s="27">
        <v>10109</v>
      </c>
      <c r="D11" s="1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С7=10107,Справочник!$B$10)))))))))))))))))</f>
        <v>МОУ "Костинская СОШ"</v>
      </c>
      <c r="E11" s="46">
        <v>9</v>
      </c>
      <c r="F11" s="28">
        <v>3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6</v>
      </c>
      <c r="R11" s="21">
        <v>0</v>
      </c>
      <c r="S11" s="21">
        <v>0</v>
      </c>
      <c r="T11" s="21">
        <v>0</v>
      </c>
      <c r="U11" s="21" t="s">
        <v>42</v>
      </c>
      <c r="V11" s="21" t="s">
        <v>42</v>
      </c>
      <c r="W11" s="21" t="s">
        <v>42</v>
      </c>
      <c r="X11" s="21" t="s">
        <v>42</v>
      </c>
      <c r="Y11" s="21" t="s">
        <v>42</v>
      </c>
      <c r="Z11" s="10" t="str">
        <f>IF(E12=MAX($E$9:$E$42),"Победитель",IF(E12&gt;=MEDIAN($E$9:$E$42),"Призёр","Участник"))</f>
        <v>Участник</v>
      </c>
      <c r="AA11" s="40"/>
    </row>
    <row r="12" spans="1:27">
      <c r="A12" s="10">
        <v>4</v>
      </c>
      <c r="B12" s="26" t="s">
        <v>58</v>
      </c>
      <c r="C12" s="27">
        <v>10113</v>
      </c>
      <c r="D12" s="10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С7=10107,Справочник!$B$10)))))))))))))))))</f>
        <v>МОУ "Ялунинская СОШ"</v>
      </c>
      <c r="E12" s="46">
        <v>6</v>
      </c>
      <c r="F12" s="28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6</v>
      </c>
      <c r="U12" s="21" t="s">
        <v>42</v>
      </c>
      <c r="V12" s="21" t="s">
        <v>42</v>
      </c>
      <c r="W12" s="21" t="s">
        <v>42</v>
      </c>
      <c r="X12" s="21" t="s">
        <v>42</v>
      </c>
      <c r="Y12" s="21" t="s">
        <v>42</v>
      </c>
      <c r="Z12" s="10" t="str">
        <f>IF(E13=MAX($E$9:$E$42),"Победитель",IF(E13&gt;=MEDIAN($E$9:$E$42),"Призёр","Участник"))</f>
        <v>Участник</v>
      </c>
      <c r="AA12" s="40"/>
    </row>
    <row r="13" spans="1:27">
      <c r="A13" s="10">
        <v>5</v>
      </c>
      <c r="B13" s="26" t="s">
        <v>29</v>
      </c>
      <c r="C13" s="27">
        <v>10108</v>
      </c>
      <c r="D13" s="10" t="str">
        <f>Справочник!B10</f>
        <v>МОУ "Кировская СОШ"</v>
      </c>
      <c r="E13" s="46">
        <v>0</v>
      </c>
      <c r="F13" s="28" t="s">
        <v>42</v>
      </c>
      <c r="G13" s="21" t="s">
        <v>42</v>
      </c>
      <c r="H13" s="21">
        <v>0</v>
      </c>
      <c r="I13" s="21" t="s">
        <v>42</v>
      </c>
      <c r="J13" s="21" t="s">
        <v>42</v>
      </c>
      <c r="K13" s="21" t="s">
        <v>42</v>
      </c>
      <c r="L13" s="21" t="s">
        <v>42</v>
      </c>
      <c r="M13" s="21" t="s">
        <v>42</v>
      </c>
      <c r="N13" s="21" t="s">
        <v>42</v>
      </c>
      <c r="O13" s="21" t="s">
        <v>42</v>
      </c>
      <c r="P13" s="21" t="s">
        <v>42</v>
      </c>
      <c r="Q13" s="21" t="s">
        <v>42</v>
      </c>
      <c r="R13" s="21" t="s">
        <v>42</v>
      </c>
      <c r="S13" s="21" t="s">
        <v>42</v>
      </c>
      <c r="T13" s="21" t="s">
        <v>42</v>
      </c>
      <c r="U13" s="21" t="s">
        <v>42</v>
      </c>
      <c r="V13" s="21" t="s">
        <v>42</v>
      </c>
      <c r="W13" s="21" t="s">
        <v>42</v>
      </c>
      <c r="X13" s="21" t="s">
        <v>42</v>
      </c>
      <c r="Y13" s="21" t="s">
        <v>42</v>
      </c>
      <c r="Z13" s="10" t="str">
        <f>IF(E14=MAX($E$9:$E$42),"Победитель",IF(E14&gt;=MEDIAN($E$9:$E$42),"Призёр","Участник"))</f>
        <v>Призёр</v>
      </c>
      <c r="AA13" s="40"/>
    </row>
    <row r="14" spans="1:27">
      <c r="D14" s="32" t="s">
        <v>67</v>
      </c>
      <c r="E14" s="41">
        <v>7.2</v>
      </c>
      <c r="F14" s="31">
        <v>0.6</v>
      </c>
      <c r="G14" s="31">
        <v>0</v>
      </c>
      <c r="H14" s="31">
        <v>0</v>
      </c>
      <c r="I14" s="31">
        <v>0</v>
      </c>
      <c r="J14" s="31">
        <v>1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1</v>
      </c>
      <c r="R14" s="31">
        <v>1</v>
      </c>
      <c r="S14" s="31">
        <v>1</v>
      </c>
      <c r="T14" s="31">
        <v>2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</row>
    <row r="15" spans="1:27">
      <c r="D15" s="32" t="s">
        <v>68</v>
      </c>
      <c r="E15" s="32">
        <v>7</v>
      </c>
      <c r="F15" s="31">
        <v>20</v>
      </c>
      <c r="G15" s="31">
        <v>0</v>
      </c>
      <c r="H15" s="31">
        <v>0</v>
      </c>
      <c r="I15" s="31">
        <v>0</v>
      </c>
      <c r="J15" s="31">
        <v>33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17</v>
      </c>
      <c r="R15" s="31">
        <v>17</v>
      </c>
      <c r="S15" s="31">
        <v>17</v>
      </c>
      <c r="T15" s="31">
        <v>34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</row>
    <row r="16" spans="1:27">
      <c r="D16" s="49" t="s">
        <v>69</v>
      </c>
      <c r="E16" s="49"/>
      <c r="F16" s="31">
        <v>80</v>
      </c>
      <c r="G16" s="31">
        <v>100</v>
      </c>
      <c r="H16" s="31">
        <v>100</v>
      </c>
      <c r="I16" s="31">
        <v>100</v>
      </c>
      <c r="J16" s="31">
        <v>100</v>
      </c>
      <c r="K16" s="31">
        <v>100</v>
      </c>
      <c r="L16" s="31">
        <v>100</v>
      </c>
      <c r="M16" s="31">
        <v>100</v>
      </c>
      <c r="N16" s="31">
        <v>100</v>
      </c>
      <c r="O16" s="31">
        <v>100</v>
      </c>
      <c r="P16" s="31">
        <v>100</v>
      </c>
      <c r="Q16" s="31">
        <v>80</v>
      </c>
      <c r="R16" s="31">
        <v>80</v>
      </c>
      <c r="S16" s="31">
        <v>80</v>
      </c>
      <c r="T16" s="31">
        <v>40</v>
      </c>
      <c r="U16" s="31">
        <v>100</v>
      </c>
      <c r="V16" s="31">
        <v>100</v>
      </c>
      <c r="W16" s="31">
        <v>100</v>
      </c>
      <c r="X16" s="31">
        <v>100</v>
      </c>
      <c r="Y16" s="31">
        <v>100</v>
      </c>
    </row>
  </sheetData>
  <autoFilter ref="B6:AA8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15">
    <mergeCell ref="AA6:AA8"/>
    <mergeCell ref="D16:E16"/>
    <mergeCell ref="B4:Z4"/>
    <mergeCell ref="A1:A4"/>
    <mergeCell ref="C6:C7"/>
    <mergeCell ref="E6:E7"/>
    <mergeCell ref="F6:Y6"/>
    <mergeCell ref="B1:Z1"/>
    <mergeCell ref="B2:Z2"/>
    <mergeCell ref="B3:Z3"/>
    <mergeCell ref="B5:Z5"/>
    <mergeCell ref="A6:A8"/>
    <mergeCell ref="B6:B8"/>
    <mergeCell ref="D6:D8"/>
    <mergeCell ref="Z6:Z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15"/>
  <sheetViews>
    <sheetView zoomScaleNormal="100" workbookViewId="0">
      <selection activeCell="D13" sqref="D13:E15"/>
    </sheetView>
  </sheetViews>
  <sheetFormatPr defaultRowHeight="15.75"/>
  <cols>
    <col min="1" max="1" width="6.5703125" style="9" customWidth="1"/>
    <col min="2" max="2" width="36.85546875" style="1" customWidth="1"/>
    <col min="3" max="3" width="11.5703125" style="12" hidden="1" customWidth="1"/>
    <col min="4" max="4" width="41.140625" style="9" customWidth="1"/>
    <col min="5" max="5" width="13.5703125" style="9" customWidth="1"/>
    <col min="6" max="25" width="4.85546875" style="9" customWidth="1"/>
    <col min="26" max="26" width="16.28515625" style="9" customWidth="1"/>
    <col min="27" max="27" width="24.28515625" style="9" customWidth="1"/>
    <col min="28" max="16384" width="9.140625" style="9"/>
  </cols>
  <sheetData>
    <row r="1" spans="1:27">
      <c r="A1" s="48"/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7" ht="15.75" customHeight="1">
      <c r="A2" s="48"/>
      <c r="B2" s="58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7">
      <c r="A3" s="48"/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7">
      <c r="A4" s="48"/>
      <c r="B4" s="58" t="s">
        <v>39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7" s="30" customFormat="1">
      <c r="B5" s="59" t="s">
        <v>76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71"/>
    </row>
    <row r="6" spans="1:27" ht="31.5" customHeight="1">
      <c r="A6" s="50" t="s">
        <v>3</v>
      </c>
      <c r="B6" s="62" t="s">
        <v>4</v>
      </c>
      <c r="C6" s="49" t="s">
        <v>25</v>
      </c>
      <c r="D6" s="50" t="s">
        <v>5</v>
      </c>
      <c r="E6" s="49" t="s">
        <v>6</v>
      </c>
      <c r="F6" s="49" t="s">
        <v>38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 t="s">
        <v>7</v>
      </c>
      <c r="AA6" s="49" t="s">
        <v>71</v>
      </c>
    </row>
    <row r="7" spans="1:27">
      <c r="A7" s="51"/>
      <c r="B7" s="63"/>
      <c r="C7" s="49"/>
      <c r="D7" s="51"/>
      <c r="E7" s="49"/>
      <c r="F7" s="14">
        <v>1</v>
      </c>
      <c r="G7" s="14">
        <v>2</v>
      </c>
      <c r="H7" s="14">
        <v>3</v>
      </c>
      <c r="I7" s="14">
        <v>4</v>
      </c>
      <c r="J7" s="14">
        <v>5</v>
      </c>
      <c r="K7" s="14">
        <v>6</v>
      </c>
      <c r="L7" s="14">
        <v>7</v>
      </c>
      <c r="M7" s="14">
        <v>8</v>
      </c>
      <c r="N7" s="14">
        <v>9</v>
      </c>
      <c r="O7" s="14">
        <v>10</v>
      </c>
      <c r="P7" s="14">
        <v>11</v>
      </c>
      <c r="Q7" s="14">
        <v>12</v>
      </c>
      <c r="R7" s="14">
        <v>13</v>
      </c>
      <c r="S7" s="14">
        <v>14</v>
      </c>
      <c r="T7" s="14">
        <v>15</v>
      </c>
      <c r="U7" s="14">
        <v>16</v>
      </c>
      <c r="V7" s="14">
        <v>17</v>
      </c>
      <c r="W7" s="14">
        <v>18</v>
      </c>
      <c r="X7" s="14">
        <v>19</v>
      </c>
      <c r="Y7" s="14">
        <v>20</v>
      </c>
      <c r="Z7" s="49"/>
      <c r="AA7" s="49"/>
    </row>
    <row r="8" spans="1:27" s="30" customFormat="1">
      <c r="A8" s="52"/>
      <c r="B8" s="64"/>
      <c r="C8" s="32"/>
      <c r="D8" s="52"/>
      <c r="E8" s="32">
        <v>100</v>
      </c>
      <c r="F8" s="31">
        <v>3</v>
      </c>
      <c r="G8" s="31">
        <v>3</v>
      </c>
      <c r="H8" s="31">
        <v>3</v>
      </c>
      <c r="I8" s="31">
        <v>3</v>
      </c>
      <c r="J8" s="31">
        <v>3</v>
      </c>
      <c r="K8" s="31">
        <v>3</v>
      </c>
      <c r="L8" s="31">
        <v>3</v>
      </c>
      <c r="M8" s="31">
        <v>3</v>
      </c>
      <c r="N8" s="31">
        <v>3</v>
      </c>
      <c r="O8" s="31">
        <v>3</v>
      </c>
      <c r="P8" s="31">
        <v>6</v>
      </c>
      <c r="Q8" s="31">
        <v>6</v>
      </c>
      <c r="R8" s="31">
        <v>6</v>
      </c>
      <c r="S8" s="31">
        <v>6</v>
      </c>
      <c r="T8" s="31">
        <v>6</v>
      </c>
      <c r="U8" s="31">
        <v>8</v>
      </c>
      <c r="V8" s="31">
        <v>8</v>
      </c>
      <c r="W8" s="31">
        <v>8</v>
      </c>
      <c r="X8" s="31">
        <v>8</v>
      </c>
      <c r="Y8" s="31">
        <v>8</v>
      </c>
      <c r="Z8" s="49"/>
      <c r="AA8" s="49"/>
    </row>
    <row r="9" spans="1:27">
      <c r="A9" s="8">
        <v>1</v>
      </c>
      <c r="B9" s="25" t="s">
        <v>59</v>
      </c>
      <c r="C9" s="24">
        <v>10104</v>
      </c>
      <c r="D9" s="8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"Верхнесинячихинская СОШ №3"</v>
      </c>
      <c r="E9" s="24">
        <v>40</v>
      </c>
      <c r="F9" s="23">
        <v>0</v>
      </c>
      <c r="G9" s="23">
        <v>3</v>
      </c>
      <c r="H9" s="23">
        <v>0</v>
      </c>
      <c r="I9" s="23">
        <v>0</v>
      </c>
      <c r="J9" s="23">
        <v>0</v>
      </c>
      <c r="K9" s="23">
        <v>3</v>
      </c>
      <c r="L9" s="23">
        <v>0</v>
      </c>
      <c r="M9" s="23">
        <v>0</v>
      </c>
      <c r="N9" s="23">
        <v>0</v>
      </c>
      <c r="O9" s="23" t="s">
        <v>42</v>
      </c>
      <c r="P9" s="23" t="s">
        <v>42</v>
      </c>
      <c r="Q9" s="23">
        <v>6</v>
      </c>
      <c r="R9" s="23">
        <v>0</v>
      </c>
      <c r="S9" s="23">
        <v>6</v>
      </c>
      <c r="T9" s="23">
        <v>6</v>
      </c>
      <c r="U9" s="23">
        <v>0</v>
      </c>
      <c r="V9" s="23">
        <v>0</v>
      </c>
      <c r="W9" s="23" t="s">
        <v>42</v>
      </c>
      <c r="X9" s="23">
        <v>8</v>
      </c>
      <c r="Y9" s="23">
        <v>8</v>
      </c>
      <c r="Z9" s="8" t="s">
        <v>56</v>
      </c>
      <c r="AA9" s="42" t="s">
        <v>72</v>
      </c>
    </row>
    <row r="10" spans="1:27">
      <c r="A10" s="8">
        <v>2</v>
      </c>
      <c r="B10" s="25" t="s">
        <v>60</v>
      </c>
      <c r="C10" s="24">
        <v>10104</v>
      </c>
      <c r="D10" s="8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"Верхнесинячихинская СОШ №3"</v>
      </c>
      <c r="E10" s="24">
        <v>26</v>
      </c>
      <c r="F10" s="23">
        <v>0</v>
      </c>
      <c r="G10" s="23">
        <v>0</v>
      </c>
      <c r="H10" s="23">
        <v>0</v>
      </c>
      <c r="I10" s="23">
        <v>0</v>
      </c>
      <c r="J10" s="23">
        <v>3</v>
      </c>
      <c r="K10" s="23">
        <v>0</v>
      </c>
      <c r="L10" s="23">
        <v>0</v>
      </c>
      <c r="M10" s="23">
        <v>0</v>
      </c>
      <c r="N10" s="23">
        <v>3</v>
      </c>
      <c r="O10" s="23">
        <v>0</v>
      </c>
      <c r="P10" s="23">
        <v>0</v>
      </c>
      <c r="Q10" s="23">
        <v>0</v>
      </c>
      <c r="R10" s="23">
        <v>6</v>
      </c>
      <c r="S10" s="23">
        <v>0</v>
      </c>
      <c r="T10" s="23">
        <v>6</v>
      </c>
      <c r="U10" s="23">
        <v>8</v>
      </c>
      <c r="V10" s="23">
        <v>0</v>
      </c>
      <c r="W10" s="23">
        <v>0</v>
      </c>
      <c r="X10" s="23">
        <v>0</v>
      </c>
      <c r="Y10" s="23">
        <v>0</v>
      </c>
      <c r="Z10" s="8" t="s">
        <v>56</v>
      </c>
      <c r="AA10" s="8"/>
    </row>
    <row r="11" spans="1:27">
      <c r="A11" s="8">
        <v>3</v>
      </c>
      <c r="B11" s="25" t="s">
        <v>32</v>
      </c>
      <c r="C11" s="24">
        <v>10109</v>
      </c>
      <c r="D11" s="8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"Костинская СОШ"</v>
      </c>
      <c r="E11" s="24">
        <v>18</v>
      </c>
      <c r="F11" s="23">
        <v>0</v>
      </c>
      <c r="G11" s="23">
        <v>0</v>
      </c>
      <c r="H11" s="23">
        <v>3</v>
      </c>
      <c r="I11" s="23">
        <v>0</v>
      </c>
      <c r="J11" s="23">
        <v>0</v>
      </c>
      <c r="K11" s="23">
        <v>0</v>
      </c>
      <c r="L11" s="23">
        <v>3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6</v>
      </c>
      <c r="S11" s="23">
        <v>0</v>
      </c>
      <c r="T11" s="23">
        <v>6</v>
      </c>
      <c r="U11" s="23" t="s">
        <v>42</v>
      </c>
      <c r="V11" s="23">
        <v>0</v>
      </c>
      <c r="W11" s="23" t="s">
        <v>42</v>
      </c>
      <c r="X11" s="23">
        <v>0</v>
      </c>
      <c r="Y11" s="23">
        <v>0</v>
      </c>
      <c r="Z11" s="8" t="s">
        <v>56</v>
      </c>
      <c r="AA11" s="8"/>
    </row>
    <row r="12" spans="1:27">
      <c r="A12" s="8">
        <v>4</v>
      </c>
      <c r="B12" s="25" t="s">
        <v>61</v>
      </c>
      <c r="C12" s="24">
        <v>10107</v>
      </c>
      <c r="D12" s="8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"Кировская СОШ"</v>
      </c>
      <c r="E12" s="24">
        <v>18</v>
      </c>
      <c r="F12" s="23">
        <v>3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3</v>
      </c>
      <c r="M12" s="23">
        <v>0</v>
      </c>
      <c r="N12" s="23">
        <v>0</v>
      </c>
      <c r="O12" s="23">
        <v>0</v>
      </c>
      <c r="P12" s="23">
        <v>6</v>
      </c>
      <c r="Q12" s="23">
        <v>0</v>
      </c>
      <c r="R12" s="23">
        <v>0</v>
      </c>
      <c r="S12" s="23">
        <v>0</v>
      </c>
      <c r="T12" s="23">
        <v>6</v>
      </c>
      <c r="U12" s="23" t="s">
        <v>42</v>
      </c>
      <c r="V12" s="23">
        <v>0</v>
      </c>
      <c r="W12" s="23" t="s">
        <v>42</v>
      </c>
      <c r="X12" s="23">
        <v>0</v>
      </c>
      <c r="Y12" s="23" t="s">
        <v>42</v>
      </c>
      <c r="Z12" s="8" t="s">
        <v>56</v>
      </c>
      <c r="AA12" s="8"/>
    </row>
    <row r="13" spans="1:27">
      <c r="D13" s="32" t="s">
        <v>67</v>
      </c>
      <c r="E13" s="41">
        <v>25.5</v>
      </c>
      <c r="F13" s="42">
        <v>0.8</v>
      </c>
      <c r="G13" s="42">
        <v>0.8</v>
      </c>
      <c r="H13" s="42">
        <v>0.8</v>
      </c>
      <c r="I13" s="42">
        <v>0</v>
      </c>
      <c r="J13" s="42">
        <v>0</v>
      </c>
      <c r="K13" s="42">
        <v>0</v>
      </c>
      <c r="L13" s="42">
        <v>1.5</v>
      </c>
      <c r="M13" s="42">
        <v>0</v>
      </c>
      <c r="N13" s="42">
        <v>0.8</v>
      </c>
      <c r="O13" s="42">
        <v>0</v>
      </c>
      <c r="P13" s="42">
        <v>0</v>
      </c>
      <c r="Q13" s="42">
        <v>1.5</v>
      </c>
      <c r="R13" s="42">
        <v>3</v>
      </c>
      <c r="S13" s="42">
        <v>1.5</v>
      </c>
      <c r="T13" s="42">
        <v>6</v>
      </c>
      <c r="U13" s="42">
        <v>2</v>
      </c>
      <c r="V13" s="42">
        <v>0</v>
      </c>
      <c r="W13" s="42">
        <v>0</v>
      </c>
      <c r="X13" s="42">
        <v>2</v>
      </c>
      <c r="Y13" s="42">
        <v>2</v>
      </c>
    </row>
    <row r="14" spans="1:27">
      <c r="D14" s="32" t="s">
        <v>68</v>
      </c>
      <c r="E14" s="32">
        <v>25.5</v>
      </c>
      <c r="F14" s="42">
        <v>27</v>
      </c>
      <c r="G14" s="42">
        <v>27</v>
      </c>
      <c r="H14" s="42">
        <v>27</v>
      </c>
      <c r="I14" s="42">
        <v>0</v>
      </c>
      <c r="J14" s="42">
        <v>0</v>
      </c>
      <c r="K14" s="42">
        <v>0</v>
      </c>
      <c r="L14" s="42">
        <v>50</v>
      </c>
      <c r="M14" s="42">
        <v>0</v>
      </c>
      <c r="N14" s="42">
        <v>27</v>
      </c>
      <c r="O14" s="42">
        <v>0</v>
      </c>
      <c r="P14" s="42">
        <v>0</v>
      </c>
      <c r="Q14" s="42">
        <v>25</v>
      </c>
      <c r="R14" s="42">
        <v>50</v>
      </c>
      <c r="S14" s="42">
        <v>25</v>
      </c>
      <c r="T14" s="42">
        <v>100</v>
      </c>
      <c r="U14" s="42">
        <v>25</v>
      </c>
      <c r="V14" s="42">
        <v>0</v>
      </c>
      <c r="W14" s="42">
        <v>0</v>
      </c>
      <c r="X14" s="42">
        <v>25</v>
      </c>
      <c r="Y14" s="42">
        <v>25</v>
      </c>
    </row>
    <row r="15" spans="1:27">
      <c r="D15" s="49" t="s">
        <v>69</v>
      </c>
      <c r="E15" s="49"/>
      <c r="F15" s="42">
        <v>75</v>
      </c>
      <c r="G15" s="42">
        <v>75</v>
      </c>
      <c r="H15" s="42">
        <v>75</v>
      </c>
      <c r="I15" s="42">
        <v>100</v>
      </c>
      <c r="J15" s="42">
        <v>100</v>
      </c>
      <c r="K15" s="42">
        <v>100</v>
      </c>
      <c r="L15" s="42">
        <v>50</v>
      </c>
      <c r="M15" s="42">
        <v>100</v>
      </c>
      <c r="N15" s="42">
        <v>75</v>
      </c>
      <c r="O15" s="42">
        <v>100</v>
      </c>
      <c r="P15" s="42">
        <v>100</v>
      </c>
      <c r="Q15" s="42">
        <v>75</v>
      </c>
      <c r="R15" s="42">
        <v>50</v>
      </c>
      <c r="S15" s="42">
        <v>75</v>
      </c>
      <c r="T15" s="42">
        <v>0</v>
      </c>
      <c r="U15" s="42">
        <v>75</v>
      </c>
      <c r="V15" s="42">
        <v>100</v>
      </c>
      <c r="W15" s="42">
        <v>100</v>
      </c>
      <c r="X15" s="42">
        <v>75</v>
      </c>
      <c r="Y15" s="42">
        <v>75</v>
      </c>
    </row>
  </sheetData>
  <autoFilter ref="B6:AA8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15">
    <mergeCell ref="B3:Z3"/>
    <mergeCell ref="B4:Z4"/>
    <mergeCell ref="A1:A4"/>
    <mergeCell ref="C6:C7"/>
    <mergeCell ref="E6:E7"/>
    <mergeCell ref="F6:Y6"/>
    <mergeCell ref="B1:Z1"/>
    <mergeCell ref="B2:Z2"/>
    <mergeCell ref="B5:Z5"/>
    <mergeCell ref="AA6:AA8"/>
    <mergeCell ref="D15:E15"/>
    <mergeCell ref="A6:A8"/>
    <mergeCell ref="B6:B8"/>
    <mergeCell ref="D6:D8"/>
    <mergeCell ref="Z6:Z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A18"/>
  <sheetViews>
    <sheetView tabSelected="1" zoomScaleNormal="100" workbookViewId="0">
      <selection activeCell="Z22" sqref="Z22"/>
    </sheetView>
  </sheetViews>
  <sheetFormatPr defaultRowHeight="15.75"/>
  <cols>
    <col min="1" max="1" width="6.5703125" style="15" customWidth="1"/>
    <col min="2" max="2" width="37.28515625" style="15" customWidth="1"/>
    <col min="3" max="3" width="7.42578125" style="15" hidden="1" customWidth="1"/>
    <col min="4" max="4" width="41" style="15" customWidth="1"/>
    <col min="5" max="5" width="11.28515625" style="15" customWidth="1"/>
    <col min="6" max="25" width="4.28515625" style="15" customWidth="1"/>
    <col min="26" max="26" width="13.140625" style="15" customWidth="1"/>
    <col min="27" max="27" width="26.85546875" style="15" customWidth="1"/>
    <col min="28" max="16384" width="9.140625" style="15"/>
  </cols>
  <sheetData>
    <row r="1" spans="1:27">
      <c r="A1" s="65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27" ht="15.75" customHeight="1">
      <c r="A2" s="65"/>
      <c r="B2" s="70" t="s">
        <v>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7">
      <c r="A3" s="65"/>
      <c r="B3" s="70" t="s">
        <v>2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spans="1:27">
      <c r="A4" s="65"/>
      <c r="B4" s="70" t="s">
        <v>39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s="44" customFormat="1">
      <c r="B5" s="45"/>
      <c r="C5" s="67" t="s">
        <v>77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9"/>
    </row>
    <row r="6" spans="1:27" ht="31.5" customHeight="1">
      <c r="A6" s="62" t="s">
        <v>3</v>
      </c>
      <c r="B6" s="62" t="s">
        <v>4</v>
      </c>
      <c r="C6" s="66" t="s">
        <v>25</v>
      </c>
      <c r="D6" s="62" t="s">
        <v>5</v>
      </c>
      <c r="E6" s="66" t="s">
        <v>6</v>
      </c>
      <c r="F6" s="66" t="s">
        <v>38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2" t="s">
        <v>7</v>
      </c>
      <c r="AA6" s="66" t="s">
        <v>71</v>
      </c>
    </row>
    <row r="7" spans="1:27">
      <c r="A7" s="63"/>
      <c r="B7" s="63"/>
      <c r="C7" s="66"/>
      <c r="D7" s="63"/>
      <c r="E7" s="66"/>
      <c r="F7" s="13">
        <v>1</v>
      </c>
      <c r="G7" s="13">
        <v>2</v>
      </c>
      <c r="H7" s="13">
        <v>3</v>
      </c>
      <c r="I7" s="13">
        <v>4</v>
      </c>
      <c r="J7" s="13">
        <v>5</v>
      </c>
      <c r="K7" s="13">
        <v>6</v>
      </c>
      <c r="L7" s="13">
        <v>7</v>
      </c>
      <c r="M7" s="13">
        <v>8</v>
      </c>
      <c r="N7" s="13">
        <v>9</v>
      </c>
      <c r="O7" s="13">
        <v>10</v>
      </c>
      <c r="P7" s="13">
        <v>11</v>
      </c>
      <c r="Q7" s="13">
        <v>12</v>
      </c>
      <c r="R7" s="13">
        <v>13</v>
      </c>
      <c r="S7" s="13">
        <v>14</v>
      </c>
      <c r="T7" s="13">
        <v>15</v>
      </c>
      <c r="U7" s="13">
        <v>16</v>
      </c>
      <c r="V7" s="13">
        <v>17</v>
      </c>
      <c r="W7" s="13">
        <v>18</v>
      </c>
      <c r="X7" s="13">
        <v>19</v>
      </c>
      <c r="Y7" s="13">
        <v>20</v>
      </c>
      <c r="Z7" s="63"/>
      <c r="AA7" s="66"/>
    </row>
    <row r="8" spans="1:27" s="44" customFormat="1">
      <c r="A8" s="64"/>
      <c r="B8" s="64"/>
      <c r="C8" s="43"/>
      <c r="D8" s="64"/>
      <c r="E8" s="43">
        <v>100</v>
      </c>
      <c r="F8" s="43">
        <v>3</v>
      </c>
      <c r="G8" s="43">
        <v>3</v>
      </c>
      <c r="H8" s="43">
        <v>3</v>
      </c>
      <c r="I8" s="43">
        <v>3</v>
      </c>
      <c r="J8" s="43">
        <v>3</v>
      </c>
      <c r="K8" s="43">
        <v>3</v>
      </c>
      <c r="L8" s="43">
        <v>3</v>
      </c>
      <c r="M8" s="43">
        <v>3</v>
      </c>
      <c r="N8" s="43">
        <v>3</v>
      </c>
      <c r="O8" s="43">
        <v>3</v>
      </c>
      <c r="P8" s="43">
        <v>6</v>
      </c>
      <c r="Q8" s="43">
        <v>6</v>
      </c>
      <c r="R8" s="43">
        <v>6</v>
      </c>
      <c r="S8" s="43">
        <v>6</v>
      </c>
      <c r="T8" s="43">
        <v>6</v>
      </c>
      <c r="U8" s="43">
        <v>8</v>
      </c>
      <c r="V8" s="43">
        <v>8</v>
      </c>
      <c r="W8" s="43">
        <v>8</v>
      </c>
      <c r="X8" s="43">
        <v>8</v>
      </c>
      <c r="Y8" s="43">
        <v>8</v>
      </c>
      <c r="Z8" s="64"/>
      <c r="AA8" s="66"/>
    </row>
    <row r="9" spans="1:27">
      <c r="A9" s="10">
        <v>1</v>
      </c>
      <c r="B9" s="29" t="s">
        <v>33</v>
      </c>
      <c r="C9" s="28">
        <v>10107</v>
      </c>
      <c r="D9" s="1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"Кировская СОШ"</v>
      </c>
      <c r="E9" s="72">
        <v>48</v>
      </c>
      <c r="F9" s="28">
        <v>0</v>
      </c>
      <c r="G9" s="21">
        <v>3</v>
      </c>
      <c r="H9" s="21">
        <v>0</v>
      </c>
      <c r="I9" s="21">
        <v>0</v>
      </c>
      <c r="J9" s="21">
        <v>0</v>
      </c>
      <c r="K9" s="21">
        <v>0</v>
      </c>
      <c r="L9" s="21">
        <v>3</v>
      </c>
      <c r="M9" s="21">
        <v>0</v>
      </c>
      <c r="N9" s="21">
        <v>0</v>
      </c>
      <c r="O9" s="21">
        <v>0</v>
      </c>
      <c r="P9" s="21">
        <v>6</v>
      </c>
      <c r="Q9" s="21">
        <v>6</v>
      </c>
      <c r="R9" s="21">
        <v>0</v>
      </c>
      <c r="S9" s="21">
        <v>0</v>
      </c>
      <c r="T9" s="21">
        <v>6</v>
      </c>
      <c r="U9" s="21">
        <v>8</v>
      </c>
      <c r="V9" s="21">
        <v>0</v>
      </c>
      <c r="W9" s="21">
        <v>0</v>
      </c>
      <c r="X9" s="21">
        <v>8</v>
      </c>
      <c r="Y9" s="21">
        <v>8</v>
      </c>
      <c r="Z9" s="13" t="s">
        <v>56</v>
      </c>
      <c r="AA9" s="43" t="s">
        <v>72</v>
      </c>
    </row>
    <row r="10" spans="1:27">
      <c r="A10" s="10">
        <v>2</v>
      </c>
      <c r="B10" s="29" t="s">
        <v>62</v>
      </c>
      <c r="C10" s="28">
        <v>10112</v>
      </c>
      <c r="D10" s="1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"Самоцветская СОШ"</v>
      </c>
      <c r="E10" s="72">
        <v>31</v>
      </c>
      <c r="F10" s="28">
        <v>0</v>
      </c>
      <c r="G10" s="21">
        <v>3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 t="s">
        <v>42</v>
      </c>
      <c r="Q10" s="21">
        <v>6</v>
      </c>
      <c r="R10" s="21">
        <v>6</v>
      </c>
      <c r="S10" s="21">
        <v>0</v>
      </c>
      <c r="T10" s="21">
        <v>0</v>
      </c>
      <c r="U10" s="21">
        <v>8</v>
      </c>
      <c r="V10" s="21" t="s">
        <v>42</v>
      </c>
      <c r="W10" s="21">
        <v>0</v>
      </c>
      <c r="X10" s="21">
        <v>0</v>
      </c>
      <c r="Y10" s="21">
        <v>8</v>
      </c>
      <c r="Z10" s="13" t="s">
        <v>56</v>
      </c>
      <c r="AA10" s="43" t="s">
        <v>72</v>
      </c>
    </row>
    <row r="11" spans="1:27">
      <c r="A11" s="10">
        <v>3</v>
      </c>
      <c r="B11" s="29" t="s">
        <v>35</v>
      </c>
      <c r="C11" s="28">
        <v>10107</v>
      </c>
      <c r="D11" s="1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"Кировская СОШ"</v>
      </c>
      <c r="E11" s="46">
        <v>15</v>
      </c>
      <c r="F11" s="28">
        <v>0</v>
      </c>
      <c r="G11" s="21">
        <v>3</v>
      </c>
      <c r="H11" s="21">
        <v>3</v>
      </c>
      <c r="I11" s="21">
        <v>3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6</v>
      </c>
      <c r="Q11" s="21">
        <v>0</v>
      </c>
      <c r="R11" s="21">
        <v>0</v>
      </c>
      <c r="S11" s="21" t="s">
        <v>42</v>
      </c>
      <c r="T11" s="21">
        <v>0</v>
      </c>
      <c r="U11" s="21" t="s">
        <v>42</v>
      </c>
      <c r="V11" s="21" t="s">
        <v>42</v>
      </c>
      <c r="W11" s="21" t="s">
        <v>42</v>
      </c>
      <c r="X11" s="21" t="s">
        <v>42</v>
      </c>
      <c r="Y11" s="21" t="s">
        <v>42</v>
      </c>
      <c r="Z11" s="13" t="s">
        <v>56</v>
      </c>
      <c r="AA11" s="40"/>
    </row>
    <row r="12" spans="1:27">
      <c r="A12" s="10">
        <v>4</v>
      </c>
      <c r="B12" s="29" t="s">
        <v>63</v>
      </c>
      <c r="C12" s="28">
        <v>10109</v>
      </c>
      <c r="D12" s="10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"Костинская СОШ"</v>
      </c>
      <c r="E12" s="46">
        <v>9</v>
      </c>
      <c r="F12" s="28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3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6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13" t="s">
        <v>56</v>
      </c>
      <c r="AA12" s="40"/>
    </row>
    <row r="13" spans="1:27">
      <c r="A13" s="10">
        <v>5</v>
      </c>
      <c r="B13" s="29" t="s">
        <v>34</v>
      </c>
      <c r="C13" s="28">
        <v>10104</v>
      </c>
      <c r="D13" s="10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"Верхнесинячихинская СОШ №3"</v>
      </c>
      <c r="E13" s="46">
        <v>6</v>
      </c>
      <c r="F13" s="28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6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 t="s">
        <v>42</v>
      </c>
      <c r="Y13" s="21" t="s">
        <v>42</v>
      </c>
      <c r="Z13" s="13" t="s">
        <v>56</v>
      </c>
      <c r="AA13" s="40"/>
    </row>
    <row r="14" spans="1:27">
      <c r="A14" s="10">
        <v>6</v>
      </c>
      <c r="B14" s="29" t="s">
        <v>36</v>
      </c>
      <c r="C14" s="28">
        <v>10107</v>
      </c>
      <c r="D14" s="10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"Кировская СОШ"</v>
      </c>
      <c r="E14" s="46">
        <v>3</v>
      </c>
      <c r="F14" s="28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3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 t="s">
        <v>42</v>
      </c>
      <c r="W14" s="21">
        <v>0</v>
      </c>
      <c r="X14" s="21" t="s">
        <v>42</v>
      </c>
      <c r="Y14" s="21" t="s">
        <v>42</v>
      </c>
      <c r="Z14" s="13" t="s">
        <v>56</v>
      </c>
      <c r="AA14" s="40"/>
    </row>
    <row r="15" spans="1:27">
      <c r="A15" s="10">
        <v>7</v>
      </c>
      <c r="B15" s="29" t="s">
        <v>64</v>
      </c>
      <c r="C15" s="28">
        <v>10104</v>
      </c>
      <c r="D15" s="10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"Верхнесинячихинская СОШ №3"</v>
      </c>
      <c r="E15" s="46">
        <v>0</v>
      </c>
      <c r="F15" s="28" t="s">
        <v>42</v>
      </c>
      <c r="G15" s="21" t="s">
        <v>42</v>
      </c>
      <c r="H15" s="21" t="s">
        <v>42</v>
      </c>
      <c r="I15" s="21">
        <v>0</v>
      </c>
      <c r="J15" s="21" t="s">
        <v>42</v>
      </c>
      <c r="K15" s="21" t="s">
        <v>42</v>
      </c>
      <c r="L15" s="21">
        <v>0</v>
      </c>
      <c r="M15" s="21">
        <v>0</v>
      </c>
      <c r="N15" s="21">
        <v>0</v>
      </c>
      <c r="O15" s="21" t="s">
        <v>42</v>
      </c>
      <c r="P15" s="21" t="s">
        <v>42</v>
      </c>
      <c r="Q15" s="21" t="s">
        <v>42</v>
      </c>
      <c r="R15" s="21" t="s">
        <v>42</v>
      </c>
      <c r="S15" s="21" t="s">
        <v>42</v>
      </c>
      <c r="T15" s="21" t="s">
        <v>42</v>
      </c>
      <c r="U15" s="21" t="s">
        <v>42</v>
      </c>
      <c r="V15" s="21" t="s">
        <v>42</v>
      </c>
      <c r="W15" s="21" t="s">
        <v>42</v>
      </c>
      <c r="X15" s="21" t="s">
        <v>42</v>
      </c>
      <c r="Y15" s="21" t="s">
        <v>42</v>
      </c>
      <c r="Z15" s="13" t="s">
        <v>56</v>
      </c>
      <c r="AA15" s="40"/>
    </row>
    <row r="16" spans="1:27">
      <c r="D16" s="42" t="s">
        <v>67</v>
      </c>
      <c r="E16" s="41">
        <f>AVERAGE(E9:E15)</f>
        <v>16</v>
      </c>
      <c r="F16" s="41">
        <f t="shared" ref="F16:Y16" si="0">AVERAGE(F9:F15)</f>
        <v>0</v>
      </c>
      <c r="G16" s="41">
        <f t="shared" si="0"/>
        <v>1.5</v>
      </c>
      <c r="H16" s="41">
        <v>0.4</v>
      </c>
      <c r="I16" s="41">
        <v>0.4</v>
      </c>
      <c r="J16" s="41">
        <f t="shared" si="0"/>
        <v>0</v>
      </c>
      <c r="K16" s="41">
        <f t="shared" si="0"/>
        <v>0</v>
      </c>
      <c r="L16" s="41">
        <f t="shared" si="0"/>
        <v>0.42857142857142855</v>
      </c>
      <c r="M16" s="41">
        <f t="shared" si="0"/>
        <v>0.8571428571428571</v>
      </c>
      <c r="N16" s="41">
        <f t="shared" si="0"/>
        <v>0</v>
      </c>
      <c r="O16" s="41">
        <f t="shared" si="0"/>
        <v>0</v>
      </c>
      <c r="P16" s="41">
        <f t="shared" si="0"/>
        <v>2.4</v>
      </c>
      <c r="Q16" s="41">
        <f t="shared" si="0"/>
        <v>3</v>
      </c>
      <c r="R16" s="41">
        <f t="shared" si="0"/>
        <v>1</v>
      </c>
      <c r="S16" s="41">
        <f t="shared" si="0"/>
        <v>0</v>
      </c>
      <c r="T16" s="41">
        <f t="shared" si="0"/>
        <v>2</v>
      </c>
      <c r="U16" s="41">
        <f t="shared" si="0"/>
        <v>3.2</v>
      </c>
      <c r="V16" s="41">
        <f t="shared" si="0"/>
        <v>0</v>
      </c>
      <c r="W16" s="41">
        <f t="shared" si="0"/>
        <v>0</v>
      </c>
      <c r="X16" s="41">
        <f t="shared" si="0"/>
        <v>2.6666666666666665</v>
      </c>
      <c r="Y16" s="41">
        <f t="shared" si="0"/>
        <v>5.333333333333333</v>
      </c>
    </row>
    <row r="17" spans="4:25">
      <c r="D17" s="42" t="s">
        <v>68</v>
      </c>
      <c r="E17" s="42">
        <v>16</v>
      </c>
      <c r="F17" s="43">
        <v>0</v>
      </c>
      <c r="G17" s="43">
        <v>50</v>
      </c>
      <c r="H17" s="43">
        <v>13</v>
      </c>
      <c r="I17" s="43">
        <v>13</v>
      </c>
      <c r="J17" s="43">
        <v>0</v>
      </c>
      <c r="K17" s="43">
        <v>0</v>
      </c>
      <c r="L17" s="43">
        <v>13</v>
      </c>
      <c r="M17" s="43">
        <v>30</v>
      </c>
      <c r="N17" s="43">
        <v>0</v>
      </c>
      <c r="O17" s="43">
        <v>0</v>
      </c>
      <c r="P17" s="43">
        <v>80</v>
      </c>
      <c r="Q17" s="43">
        <v>100</v>
      </c>
      <c r="R17" s="43">
        <v>17</v>
      </c>
      <c r="S17" s="43">
        <v>0</v>
      </c>
      <c r="T17" s="43">
        <v>33</v>
      </c>
      <c r="U17" s="43">
        <v>40</v>
      </c>
      <c r="V17" s="43">
        <v>0</v>
      </c>
      <c r="W17" s="43">
        <v>0</v>
      </c>
      <c r="X17" s="43">
        <v>34</v>
      </c>
      <c r="Y17" s="43">
        <v>66</v>
      </c>
    </row>
    <row r="18" spans="4:25">
      <c r="D18" s="49" t="s">
        <v>69</v>
      </c>
      <c r="E18" s="49"/>
      <c r="F18" s="40">
        <v>100</v>
      </c>
      <c r="G18" s="40">
        <v>57</v>
      </c>
      <c r="H18" s="40">
        <v>86</v>
      </c>
      <c r="I18" s="40">
        <v>86</v>
      </c>
      <c r="J18" s="40">
        <v>100</v>
      </c>
      <c r="K18" s="40">
        <v>100</v>
      </c>
      <c r="L18" s="40">
        <v>86</v>
      </c>
      <c r="M18" s="40">
        <v>71</v>
      </c>
      <c r="N18" s="40">
        <v>100</v>
      </c>
      <c r="O18" s="40">
        <v>100</v>
      </c>
      <c r="P18" s="40">
        <v>71</v>
      </c>
      <c r="Q18" s="40">
        <v>57</v>
      </c>
      <c r="R18" s="40">
        <v>86</v>
      </c>
      <c r="S18" s="40">
        <v>100</v>
      </c>
      <c r="T18" s="40">
        <v>71</v>
      </c>
      <c r="U18" s="40">
        <v>71</v>
      </c>
      <c r="V18" s="40">
        <v>100</v>
      </c>
      <c r="W18" s="40">
        <v>100</v>
      </c>
      <c r="X18" s="40">
        <v>86</v>
      </c>
      <c r="Y18" s="40">
        <v>71</v>
      </c>
    </row>
  </sheetData>
  <mergeCells count="15">
    <mergeCell ref="Z6:Z8"/>
    <mergeCell ref="AA6:AA8"/>
    <mergeCell ref="D18:E18"/>
    <mergeCell ref="A1:A4"/>
    <mergeCell ref="C6:C7"/>
    <mergeCell ref="E6:E7"/>
    <mergeCell ref="F6:Y6"/>
    <mergeCell ref="B1:Z1"/>
    <mergeCell ref="B2:Z2"/>
    <mergeCell ref="B3:Z3"/>
    <mergeCell ref="B4:Z4"/>
    <mergeCell ref="C5:Z5"/>
    <mergeCell ref="A6:A8"/>
    <mergeCell ref="B6:B8"/>
    <mergeCell ref="D6:D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B10" sqref="B10"/>
    </sheetView>
  </sheetViews>
  <sheetFormatPr defaultRowHeight="15"/>
  <cols>
    <col min="1" max="1" width="9.140625" style="4"/>
    <col min="2" max="2" width="54.7109375" style="4" customWidth="1"/>
    <col min="3" max="16384" width="9.140625" style="4"/>
  </cols>
  <sheetData>
    <row r="1" spans="1:2" ht="16.5" thickBot="1">
      <c r="A1" s="2">
        <v>10101</v>
      </c>
      <c r="B1" s="3" t="s">
        <v>8</v>
      </c>
    </row>
    <row r="2" spans="1:2" ht="16.5" thickBot="1">
      <c r="A2" s="5">
        <v>10103</v>
      </c>
      <c r="B2" s="6" t="s">
        <v>9</v>
      </c>
    </row>
    <row r="3" spans="1:2" ht="32.25" thickBot="1">
      <c r="A3" s="5">
        <v>10120</v>
      </c>
      <c r="B3" s="6" t="s">
        <v>10</v>
      </c>
    </row>
    <row r="4" spans="1:2" ht="16.5" thickBot="1">
      <c r="A4" s="5">
        <v>10104</v>
      </c>
      <c r="B4" s="6" t="s">
        <v>11</v>
      </c>
    </row>
    <row r="5" spans="1:2" ht="32.25" thickBot="1">
      <c r="A5" s="5">
        <v>10102</v>
      </c>
      <c r="B5" s="6" t="s">
        <v>12</v>
      </c>
    </row>
    <row r="6" spans="1:2" ht="16.5" thickBot="1">
      <c r="A6" s="5">
        <v>10105</v>
      </c>
      <c r="B6" s="6" t="s">
        <v>13</v>
      </c>
    </row>
    <row r="7" spans="1:2" ht="16.5" thickBot="1">
      <c r="A7" s="5">
        <v>10106</v>
      </c>
      <c r="B7" s="6" t="s">
        <v>14</v>
      </c>
    </row>
    <row r="8" spans="1:2" ht="16.5" thickBot="1">
      <c r="A8" s="5">
        <v>10118</v>
      </c>
      <c r="B8" s="6" t="s">
        <v>15</v>
      </c>
    </row>
    <row r="9" spans="1:2" ht="16.5" thickBot="1">
      <c r="A9" s="5">
        <v>10119</v>
      </c>
      <c r="B9" s="6" t="s">
        <v>16</v>
      </c>
    </row>
    <row r="10" spans="1:2" ht="16.5" thickBot="1">
      <c r="A10" s="5">
        <v>10107</v>
      </c>
      <c r="B10" s="6" t="s">
        <v>17</v>
      </c>
    </row>
    <row r="11" spans="1:2" ht="16.5" thickBot="1">
      <c r="A11" s="5">
        <v>10108</v>
      </c>
      <c r="B11" s="6" t="s">
        <v>18</v>
      </c>
    </row>
    <row r="12" spans="1:2" ht="16.5" thickBot="1">
      <c r="A12" s="5">
        <v>10109</v>
      </c>
      <c r="B12" s="6" t="s">
        <v>19</v>
      </c>
    </row>
    <row r="13" spans="1:2" ht="16.5" thickBot="1">
      <c r="A13" s="5">
        <v>10121</v>
      </c>
      <c r="B13" s="6" t="s">
        <v>20</v>
      </c>
    </row>
    <row r="14" spans="1:2" ht="16.5" thickBot="1">
      <c r="A14" s="5">
        <v>10110</v>
      </c>
      <c r="B14" s="6" t="s">
        <v>21</v>
      </c>
    </row>
    <row r="15" spans="1:2" ht="16.5" thickBot="1">
      <c r="A15" s="5">
        <v>10111</v>
      </c>
      <c r="B15" s="6" t="s">
        <v>22</v>
      </c>
    </row>
    <row r="16" spans="1:2" ht="16.5" thickBot="1">
      <c r="A16" s="5">
        <v>10112</v>
      </c>
      <c r="B16" s="6" t="s">
        <v>23</v>
      </c>
    </row>
    <row r="17" spans="1:2" ht="16.5" thickBot="1">
      <c r="A17" s="5">
        <v>10113</v>
      </c>
      <c r="B17" s="6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3 K 1 R V f 1 e C w + m A A A A + A A A A B I A H A B D b 2 5 m a W c v U G F j a 2 F n Z S 5 4 b W w g o h g A K K A U A A A A A A A A A A A A A A A A A A A A A A A A A A A A h Y + x D o I w F E V / h X S n r 1 R J C H m U w V U S o 9 G 4 N l C h E Y q B Y v k 3 B z / J X 5 B E U T f H e 3 K G c x + 3 O 6 Z j U 3 t X 1 f W 6 N Q k J K C O e M n l b a F M m Z L A n P y K p w I 3 M z 7 J U 3 i S b P h 7 7 I i G V t Z c Y w D l H 3 Y K 2 X Q m c s Q C O 2 X q X V 6 q R 5 C P r / 7 K v T W + l y R U R e H j F C E 4 j T s M o j C h f B g g z x k y b r 8 K n Y s o Q f i C u h t o O n R L d 4 G / 3 C P N E e L 8 Q T 1 B L A w Q U A A I A C A D c r V F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3 K 1 R V S i K R 7 g O A A A A E Q A A A B M A H A B G b 3 J t d W x h c y 9 T Z W N 0 a W 9 u M S 5 t I K I Y A C i g F A A A A A A A A A A A A A A A A A A A A A A A A A A A A C t O T S 7 J z M 9 T C I b Q h t Y A U E s B A i 0 A F A A C A A g A 3 K 1 R V f 1 e C w + m A A A A + A A A A B I A A A A A A A A A A A A A A A A A A A A A A E N v b m Z p Z y 9 Q Y W N r Y W d l L n h t b F B L A Q I t A B Q A A g A I A N y t U V U P y u m r p A A A A O k A A A A T A A A A A A A A A A A A A A A A A P I A A A B b Q 2 9 u d G V u d F 9 U e X B l c 1 0 u e G 1 s U E s B A i 0 A F A A C A A g A 3 K 1 R V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4 i + i K d A d B B j V v w H F a g P c M A A A A A A g A A A A A A E G Y A A A A B A A A g A A A A 9 6 m C 6 n / k x G l S M I m r S j z m y h q + y M n c G V l D 4 r j g W 3 m u Y m s A A A A A D o A A A A A C A A A g A A A A k J a 5 j H S v Z z c e R r r U U p z j d H S l 2 f v A t h i M 5 9 b C n V c 0 P O N Q A A A A 3 l 7 + 7 W s z g D C E v f n E Q N U X 1 T X p T 0 G i j w u w a k t u h R 9 M p 1 p W y X k T a t x c 0 L k Y S b f g J I M 0 J 5 w q d A c 6 S x C V E 2 I d N 8 b 2 d v n m S 3 r s U m n K v W h V c M Q N P N Z A A A A A R P l S s g X E p 2 Y o H h 6 9 q P t 7 r H o U K s Q Q 9 m 1 D K 4 / 9 E o P p b h o m c t N Y 5 J e Z M k f k o / Y E S V c B 2 o Q u k k C T + x f Z 7 7 z v S I f x y A = = < / D a t a M a s h u p > 
</file>

<file path=customXml/itemProps1.xml><?xml version="1.0" encoding="utf-8"?>
<ds:datastoreItem xmlns:ds="http://schemas.openxmlformats.org/officeDocument/2006/customXml" ds:itemID="{B4401246-56D0-49B9-BAB5-F3CDB6DA01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</vt:lpstr>
      <vt:lpstr>7</vt:lpstr>
      <vt:lpstr>8</vt:lpstr>
      <vt:lpstr>9</vt:lpstr>
      <vt:lpstr>10</vt:lpstr>
      <vt:lpstr>11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Интеллегент</dc:creator>
  <cp:lastModifiedBy>MASTER</cp:lastModifiedBy>
  <dcterms:created xsi:type="dcterms:W3CDTF">2015-06-05T18:19:34Z</dcterms:created>
  <dcterms:modified xsi:type="dcterms:W3CDTF">2022-10-27T08:21:28Z</dcterms:modified>
</cp:coreProperties>
</file>