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1"/>
  </bookViews>
  <sheets>
    <sheet name="6" sheetId="4" r:id="rId1"/>
    <sheet name="7" sheetId="5" r:id="rId2"/>
    <sheet name="8" sheetId="6" r:id="rId3"/>
    <sheet name="9" sheetId="7" r:id="rId4"/>
    <sheet name="10" sheetId="8" r:id="rId5"/>
    <sheet name="11" sheetId="9" r:id="rId6"/>
    <sheet name="Справочник" sheetId="2" r:id="rId7"/>
  </sheets>
  <definedNames>
    <definedName name="_xlnm._FilterDatabase" localSheetId="0" hidden="1">'6'!$A$6:$T$8</definedName>
    <definedName name="_xlnm._FilterDatabase" localSheetId="1" hidden="1">'7'!$A$6:$U$8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7"/>
  <c r="G71"/>
  <c r="H71"/>
  <c r="I71"/>
  <c r="J71"/>
  <c r="K71"/>
  <c r="L71"/>
  <c r="M71"/>
  <c r="N71"/>
  <c r="O71"/>
  <c r="P71"/>
  <c r="Q71"/>
  <c r="R71"/>
  <c r="S71"/>
  <c r="T71"/>
  <c r="E71"/>
  <c r="F44" i="6"/>
  <c r="G44"/>
  <c r="H44"/>
  <c r="I44"/>
  <c r="J44"/>
  <c r="K44"/>
  <c r="L44"/>
  <c r="M44"/>
  <c r="N44"/>
  <c r="O44"/>
  <c r="P44"/>
  <c r="Q44"/>
  <c r="R44"/>
  <c r="S44"/>
  <c r="T44"/>
  <c r="E44"/>
  <c r="F46" i="5"/>
  <c r="G46"/>
  <c r="H46"/>
  <c r="I46"/>
  <c r="J46"/>
  <c r="K46"/>
  <c r="L46"/>
  <c r="M46"/>
  <c r="N46"/>
  <c r="O46"/>
  <c r="P46"/>
  <c r="Q46"/>
  <c r="R46"/>
  <c r="S46"/>
  <c r="E46"/>
  <c r="F42" i="4"/>
  <c r="G42"/>
  <c r="H42"/>
  <c r="I42"/>
  <c r="J42"/>
  <c r="K42"/>
  <c r="L42"/>
  <c r="M42"/>
  <c r="N42"/>
  <c r="O42"/>
  <c r="P42"/>
  <c r="Q42"/>
  <c r="R42"/>
  <c r="S42"/>
  <c r="E42"/>
  <c r="D9" i="9" l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8"/>
  <c r="D9" i="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8"/>
  <c r="U9" i="7"/>
  <c r="U10"/>
  <c r="U11"/>
  <c r="U12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9"/>
  <c r="D10" i="6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9"/>
  <c r="D10" i="5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9"/>
  <c r="D10" i="4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9"/>
  <c r="U9" i="6" l="1"/>
  <c r="Z9" i="9" l="1"/>
  <c r="Z8"/>
  <c r="U10" i="6"/>
  <c r="U11"/>
  <c r="U12"/>
  <c r="U13"/>
  <c r="U14"/>
  <c r="U15"/>
  <c r="T9" i="5"/>
  <c r="T10"/>
  <c r="T11"/>
  <c r="T12"/>
  <c r="T13"/>
  <c r="T14"/>
  <c r="T15"/>
  <c r="T16"/>
  <c r="T17"/>
  <c r="T18"/>
  <c r="T19"/>
  <c r="T20"/>
  <c r="T21"/>
  <c r="T22"/>
  <c r="T10" i="4"/>
  <c r="T11"/>
  <c r="T12"/>
  <c r="T13"/>
  <c r="T14"/>
  <c r="T15"/>
  <c r="T27"/>
  <c r="T28"/>
  <c r="T29"/>
  <c r="T30"/>
  <c r="T31"/>
  <c r="T32"/>
  <c r="T33"/>
  <c r="T34"/>
  <c r="T35"/>
  <c r="T36"/>
  <c r="T37"/>
  <c r="T38"/>
  <c r="T39"/>
  <c r="T40"/>
  <c r="T41"/>
  <c r="T9"/>
</calcChain>
</file>

<file path=xl/sharedStrings.xml><?xml version="1.0" encoding="utf-8"?>
<sst xmlns="http://schemas.openxmlformats.org/spreadsheetml/2006/main" count="737" uniqueCount="279">
  <si>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</si>
  <si>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</si>
  <si>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</si>
  <si>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</si>
  <si>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</si>
  <si>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</si>
  <si>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</si>
  <si>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</si>
  <si>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</si>
  <si>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</si>
  <si>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</si>
  <si>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</si>
  <si>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</si>
  <si>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</si>
  <si>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</si>
  <si>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</si>
  <si>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</si>
  <si>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</si>
  <si>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</si>
  <si>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</si>
  <si>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</si>
  <si>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</si>
  <si>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</si>
  <si>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</si>
  <si>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</si>
  <si>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</si>
  <si>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Глухих Дарья Дмитриевна</t>
  </si>
  <si>
    <t>Яшкова Татьяна Сергеевна</t>
  </si>
  <si>
    <t>Белоусова Мария Ильинична</t>
  </si>
  <si>
    <t>Останина Мария Александровна</t>
  </si>
  <si>
    <t>Набережных Елена Сергеевна</t>
  </si>
  <si>
    <t>Жолобов Степан Алексеевич</t>
  </si>
  <si>
    <t>Загайнова Мария Ивановна</t>
  </si>
  <si>
    <t>Адерейко Макар Янович</t>
  </si>
  <si>
    <t>Телегина Анастасия Ивановна</t>
  </si>
  <si>
    <t>Гневанова Елизавета Алексеевна</t>
  </si>
  <si>
    <t>Ячменева Ульяна Викторовна</t>
  </si>
  <si>
    <t>Калугина Юлия Дмитриевна</t>
  </si>
  <si>
    <t>Фомина Софья Сергеевна</t>
  </si>
  <si>
    <t>Удинцева Ульяна Сергеевна</t>
  </si>
  <si>
    <t>Юрьева Алена Романовна</t>
  </si>
  <si>
    <t>Аплачкина Ирина Андреевна</t>
  </si>
  <si>
    <t>Калиненко Вероника Андреевна</t>
  </si>
  <si>
    <t>Эрлих Елена Дмитриевна</t>
  </si>
  <si>
    <t>Чак Алина Валерьевна</t>
  </si>
  <si>
    <t>Стихин Данил Димитриевич</t>
  </si>
  <si>
    <t>Матвеева Анастасия Дмитриевна</t>
  </si>
  <si>
    <t>Тонкова Екатерина Александровна</t>
  </si>
  <si>
    <t>Едемская Екатерина Дмитриевна</t>
  </si>
  <si>
    <t>Жердева Яна Викторовна</t>
  </si>
  <si>
    <t>Костромина Диана Александровна</t>
  </si>
  <si>
    <t>Бровина Вероника Игоревна</t>
  </si>
  <si>
    <t>Подкина Алина Андреевна</t>
  </si>
  <si>
    <t>Щепотина Кристина Александровна</t>
  </si>
  <si>
    <t>Загайнова Екатерина Николаевна</t>
  </si>
  <si>
    <t>Шестаков Константин Сергеевич</t>
  </si>
  <si>
    <t>Матвеев Николай Дмитриевич</t>
  </si>
  <si>
    <t>Козлова Таисия Алексеевна</t>
  </si>
  <si>
    <t>Лунина Анастасия Александровна</t>
  </si>
  <si>
    <t>Шапутько Василиса Валерьевна</t>
  </si>
  <si>
    <t>Озорнина Анна Юрьевна</t>
  </si>
  <si>
    <t>Брюзгина Карина Рашидовна</t>
  </si>
  <si>
    <t>Тузникова  Ульяна Владимировна</t>
  </si>
  <si>
    <t>Притчина Алеся Вадимовна</t>
  </si>
  <si>
    <t>Ефимов Михаил Дмитриевич</t>
  </si>
  <si>
    <t>Серкова Ульяна Михайловна</t>
  </si>
  <si>
    <t>Шалаев Александр Александрович</t>
  </si>
  <si>
    <t>Клещева Анастасия Алексеевна</t>
  </si>
  <si>
    <t>Деева Ольга Андреевна</t>
  </si>
  <si>
    <t>Томилова Ксения Валерьевна</t>
  </si>
  <si>
    <t>Лучникова Виктория Олеговна</t>
  </si>
  <si>
    <t>Комарова Екатерина Николаевна</t>
  </si>
  <si>
    <t>Татаринова Ксения Сергеевна</t>
  </si>
  <si>
    <t>Анашкина Ирина Вячеславовна</t>
  </si>
  <si>
    <t>Цотина Екатерина Игоревна</t>
  </si>
  <si>
    <t>Поздняков Алексей Леонидович</t>
  </si>
  <si>
    <t>Филякова Ольга Сергеевна</t>
  </si>
  <si>
    <t>Киреева Ульяна Александровна</t>
  </si>
  <si>
    <t>Участник</t>
  </si>
  <si>
    <t>Призер</t>
  </si>
  <si>
    <t>Призёр</t>
  </si>
  <si>
    <t>X</t>
  </si>
  <si>
    <t>предмет: ОБЩЕСТВОЗНАНИЕ</t>
  </si>
  <si>
    <t>Исакова Яна Евгеньевна</t>
  </si>
  <si>
    <t>Можейко Ангелина Антоновна</t>
  </si>
  <si>
    <t>Ведякин Евгений Витальевич</t>
  </si>
  <si>
    <t>Пырин Ярослав Юрьевич</t>
  </si>
  <si>
    <t>Косых Вероника Владимировна</t>
  </si>
  <si>
    <t>Сысоев Александр Александрович</t>
  </si>
  <si>
    <t>Кузнецова Злата Евгеньевна</t>
  </si>
  <si>
    <t>Александров Ярослав Серггевич</t>
  </si>
  <si>
    <t>Филимонова Александра Олеговна</t>
  </si>
  <si>
    <t>Шестаков Захар Николаевич</t>
  </si>
  <si>
    <t>Деева Полина Олеговна</t>
  </si>
  <si>
    <t>Шестовских Кристина Андреевна</t>
  </si>
  <si>
    <t>Загуменных Олеся Вадимовна</t>
  </si>
  <si>
    <t>Подойников Кирилл Алексеевич</t>
  </si>
  <si>
    <t>Удинцев Александр Владимирович</t>
  </si>
  <si>
    <t>Самков Вячеслав Михайлович</t>
  </si>
  <si>
    <t>Борисов Андрей Дмитриевич</t>
  </si>
  <si>
    <t>Буньков Константин Олегович</t>
  </si>
  <si>
    <t>Миляева Ольга Петровна</t>
  </si>
  <si>
    <t>Загуменных Алексей Ильич</t>
  </si>
  <si>
    <t>Слаева Диана Ренатовна</t>
  </si>
  <si>
    <t>Сметанин Артем Вячеславович</t>
  </si>
  <si>
    <t>Ильгова Диана Артемовна</t>
  </si>
  <si>
    <t>Бородина Полина Яковлевна</t>
  </si>
  <si>
    <t>Маска ответов онлайн-тура, 33 баллов</t>
  </si>
  <si>
    <t>Константинов Владислав Юрьевич</t>
  </si>
  <si>
    <t>Захваткина Дарья Викторовна</t>
  </si>
  <si>
    <t>Ветлугин Матвей Андреевич</t>
  </si>
  <si>
    <t>Мельникова Мария Владимировна</t>
  </si>
  <si>
    <t>Новоселов Николай Витальевич</t>
  </si>
  <si>
    <t>Ворсина Кристина Андреевна</t>
  </si>
  <si>
    <t>Молокова Полина Андреевна</t>
  </si>
  <si>
    <t>Замураева Виктория Евгеньевна</t>
  </si>
  <si>
    <t>Ращектаева Ксения Алексеевна</t>
  </si>
  <si>
    <t>Красноборов Арсений Валерьевич</t>
  </si>
  <si>
    <t>Щербаков Арсений Александрович</t>
  </si>
  <si>
    <t>Пащенко Антонина Дмитриевна</t>
  </si>
  <si>
    <t>Тимешков Владимир Владимирович</t>
  </si>
  <si>
    <t>Расулова Виктория Маратовна</t>
  </si>
  <si>
    <t>Ташкентова Алина Алексеевна</t>
  </si>
  <si>
    <t>Хотамова Дарья Дилмуродовна</t>
  </si>
  <si>
    <t>Смирнова Анжелика Фурузоновна</t>
  </si>
  <si>
    <t>Неймышева Мирослава Александровна</t>
  </si>
  <si>
    <t>Чечулин Елена Алексеевна</t>
  </si>
  <si>
    <t>Анпилогова Дарья Дмитриевна</t>
  </si>
  <si>
    <t>Перевалова Татьяна Андреевна</t>
  </si>
  <si>
    <t>Буторин Гордей Игоревич</t>
  </si>
  <si>
    <t>Зенков Дмитрий Сергеевич</t>
  </si>
  <si>
    <t>Малышева Кира Александровна</t>
  </si>
  <si>
    <t>Емашева Ольга Александровна</t>
  </si>
  <si>
    <t>Ляпцева Татьяна Антоновна</t>
  </si>
  <si>
    <t>Шарунова Карина Романовна</t>
  </si>
  <si>
    <t>Тарасова Кристина Александровна</t>
  </si>
  <si>
    <t>Татаринова Марина Игоревна</t>
  </si>
  <si>
    <t>Борисихина Алина Леонидовна</t>
  </si>
  <si>
    <t>Никонова Софья Юрьевна</t>
  </si>
  <si>
    <t>Исакова Алина Евгеньевна</t>
  </si>
  <si>
    <t>Томилова Полина Александровна</t>
  </si>
  <si>
    <t>Основина Мария Владимировна</t>
  </si>
  <si>
    <t>Шестакова Лиана Алексеевна</t>
  </si>
  <si>
    <t>Ткаченко Елизавета Васильевна</t>
  </si>
  <si>
    <t>Госьков Семен Дмитриевич</t>
  </si>
  <si>
    <t>Еремина Дарья Олеговна</t>
  </si>
  <si>
    <t>Пильников Никита Александрович</t>
  </si>
  <si>
    <t>Теплякова Диана Денисовна</t>
  </si>
  <si>
    <t>Абрамов  Данил Сергеевич</t>
  </si>
  <si>
    <t>Багаева Алина Сергеевна</t>
  </si>
  <si>
    <t>Мягкополова Евгения Алексеевна</t>
  </si>
  <si>
    <t>Калугин Дмитрий Олегович</t>
  </si>
  <si>
    <t>Бурухина Елизавета Александровна</t>
  </si>
  <si>
    <t>Пенкин Арсентий Алексеевич</t>
  </si>
  <si>
    <t>Кисель Дмитрий Андреевич</t>
  </si>
  <si>
    <t>Попов Никита Артемович</t>
  </si>
  <si>
    <t>Полещук Анастасия Вадимовна</t>
  </si>
  <si>
    <t>Подойникова Ксения Олеговна</t>
  </si>
  <si>
    <t>Белюшина Анна Максимовна</t>
  </si>
  <si>
    <t>Баянкина Яна Евгеньевна</t>
  </si>
  <si>
    <t>Салова Марина Николаевна</t>
  </si>
  <si>
    <t>Халемина Арина Алексеевна</t>
  </si>
  <si>
    <t>Кабаков Александр Алексеевич</t>
  </si>
  <si>
    <t>Космович Анастасия Михайловна</t>
  </si>
  <si>
    <t>Грищук Яна Олеговна</t>
  </si>
  <si>
    <t>Ячменева Анастасия Георгиевна</t>
  </si>
  <si>
    <t>Левашова Дарья Алекснадровна</t>
  </si>
  <si>
    <t>Дунаева Анна Геннадьевна</t>
  </si>
  <si>
    <t>Панкратова Вероника Павловна</t>
  </si>
  <si>
    <t>Кошкин Данил Сергеевич</t>
  </si>
  <si>
    <t>Бурканова Арина Ивановна</t>
  </si>
  <si>
    <t>Передернина Алена Алексеевна</t>
  </si>
  <si>
    <t>Коряков Максим Павлович</t>
  </si>
  <si>
    <t>Первушкина Анастасия Романовна</t>
  </si>
  <si>
    <t>Назарова Варвара Денисовна</t>
  </si>
  <si>
    <t>Телегина София Александровна</t>
  </si>
  <si>
    <t>Полякова Дарья Алексеевна</t>
  </si>
  <si>
    <t>Шкурина Мария Сергеевна</t>
  </si>
  <si>
    <t>Таран Сабина Мурсаловна</t>
  </si>
  <si>
    <t>Закожурникова Анна Александровна</t>
  </si>
  <si>
    <t>Максютов Даниил Сабырович</t>
  </si>
  <si>
    <t>Осташов Артем Михайлович</t>
  </si>
  <si>
    <t>Косых Иван Павлович</t>
  </si>
  <si>
    <t>Подкорытов Илья Алексеевич</t>
  </si>
  <si>
    <t>Антропов Максим Андреевич</t>
  </si>
  <si>
    <t>Самкова Нина Александровна</t>
  </si>
  <si>
    <t>Желнин Станислав Анатольевич</t>
  </si>
  <si>
    <t>Миронова Анна Ильинична</t>
  </si>
  <si>
    <t>Ермилова Кира Романовна</t>
  </si>
  <si>
    <t>Голубева Полина Сергеевна</t>
  </si>
  <si>
    <t>Назаров Иван Антонович</t>
  </si>
  <si>
    <t>Глотов Михаил Григорьевич</t>
  </si>
  <si>
    <t>Шестакова Виктория Александровна</t>
  </si>
  <si>
    <t>Дербышев Тимофей Александрович</t>
  </si>
  <si>
    <t>Дедюхина Татьяна Сергеевна</t>
  </si>
  <si>
    <t>Таджибаева Ангелина Евгеньевна</t>
  </si>
  <si>
    <t>Микрюкова Виктория Владимирович</t>
  </si>
  <si>
    <t>Удинцев Владимир Александрович</t>
  </si>
  <si>
    <t>Демин Алесандр Денисович</t>
  </si>
  <si>
    <t>Хотамов Далер Дилмуродович</t>
  </si>
  <si>
    <t>Немтырев Андрей Алексеевич</t>
  </si>
  <si>
    <t>Молчанов Степан Ильич</t>
  </si>
  <si>
    <t>Устинова Дарья Анатольевна</t>
  </si>
  <si>
    <t>Чернышова Анна Александровна</t>
  </si>
  <si>
    <t>Тетенькин Лев Евгеньевич</t>
  </si>
  <si>
    <t>Олексий Василий Васильевич</t>
  </si>
  <si>
    <t>Мирзоева Гулпачо Сайвалиевна</t>
  </si>
  <si>
    <t>Горохова Инна Александровна</t>
  </si>
  <si>
    <t>Ильгова Анфиса Артемовна</t>
  </si>
  <si>
    <t>Ерошенко Юлия Александровна</t>
  </si>
  <si>
    <t>Космович Екатерина Алесеевна</t>
  </si>
  <si>
    <t>Зенков Андрей Андреевич</t>
  </si>
  <si>
    <t>Маска ответов онлайн-тура, 36 баллов</t>
  </si>
  <si>
    <t>Елькина Алеся Андреевна</t>
  </si>
  <si>
    <t>Ежов Андрей Денисович</t>
  </si>
  <si>
    <t>Антакова Мария Александровна</t>
  </si>
  <si>
    <t>Жданова Елена Игоревна</t>
  </si>
  <si>
    <t>Семякина Екатерина Александровна</t>
  </si>
  <si>
    <t>Лялина Екатерина Ивановна</t>
  </si>
  <si>
    <t>Овчинников Сергей Михайлович</t>
  </si>
  <si>
    <t>Семёнова Алёна Александровна</t>
  </si>
  <si>
    <t>Антакова Дарья Александровна</t>
  </si>
  <si>
    <t>Смертина Анна Александровна</t>
  </si>
  <si>
    <t>Ташкентов Дмитрий Александрович</t>
  </si>
  <si>
    <t>Белоусова Юлия Ильинична</t>
  </si>
  <si>
    <t>Глазырина Анастасия Андреевна</t>
  </si>
  <si>
    <t>Батакова Диана Андреевна</t>
  </si>
  <si>
    <t>Подойникова Арина  Александровна</t>
  </si>
  <si>
    <t>Яковлев Иван Сергеевич</t>
  </si>
  <si>
    <t>Шестакова Екатерина Алексеевна</t>
  </si>
  <si>
    <t>Максимов Александр Алексеевич</t>
  </si>
  <si>
    <t>Ермаков Иван Сергеевич</t>
  </si>
  <si>
    <t>Попадина Юльяна Сергеевна</t>
  </si>
  <si>
    <t>Поздина Снежана Евгеньевна</t>
  </si>
  <si>
    <t>Завацкий Дмитрий Анатольевич</t>
  </si>
  <si>
    <t>Емашева Елена Максимлвна</t>
  </si>
  <si>
    <t>Косых Владислав Витальевич</t>
  </si>
  <si>
    <t>Беляева Ольга Ивановна</t>
  </si>
  <si>
    <t>Победитель</t>
  </si>
  <si>
    <t>Маска ответов онлайн-тура, 45 баллов</t>
  </si>
  <si>
    <t>Чернов Даниил Вадимович</t>
  </si>
  <si>
    <t>Котельников Матвей Антонович</t>
  </si>
  <si>
    <t>Воеводина Анастасия Ивановна</t>
  </si>
  <si>
    <t>Патрушева Диана Александровна</t>
  </si>
  <si>
    <t>Никонова Екатерина Валерьевна</t>
  </si>
  <si>
    <t>Рудакова Екатерина Дмитриевна</t>
  </si>
  <si>
    <t>Пятыгина Ксения Алексеевна</t>
  </si>
  <si>
    <t>Мирзоев Фариз Фарходович</t>
  </si>
  <si>
    <t>Старкова Екатерина Евгеньевна</t>
  </si>
  <si>
    <t>Кондратьева Виктория Андреевна</t>
  </si>
  <si>
    <t>Останина Анастасия Александровна</t>
  </si>
  <si>
    <t>Фомина Любовь Александровна</t>
  </si>
  <si>
    <t>Тонкушин Владислав Иванович</t>
  </si>
  <si>
    <t>Соловьева Елена Сергеевна</t>
  </si>
  <si>
    <t>Шестакова Анастасия Евгеньевна</t>
  </si>
  <si>
    <t>Самойлова Александра Михайловна</t>
  </si>
  <si>
    <t>Устинова Нина Анатольевна</t>
  </si>
  <si>
    <t>Зайков Семен Александрович</t>
  </si>
  <si>
    <t>Ячменева Анна Викторовна</t>
  </si>
  <si>
    <t>Сохарева Анна Андреевна</t>
  </si>
  <si>
    <t>Абдразаков Дмитрий Тимурович</t>
  </si>
  <si>
    <t>Пятыгина Анастасия Александровна</t>
  </si>
  <si>
    <t>Носов Максим Алексеевич</t>
  </si>
  <si>
    <t>Шиповалов Денис Андреевич</t>
  </si>
  <si>
    <t>Блинов Владислав Евгеньевич</t>
  </si>
  <si>
    <t>Шац Мария Андреевна</t>
  </si>
  <si>
    <t xml:space="preserve"> Участник</t>
  </si>
  <si>
    <t>6 класс</t>
  </si>
  <si>
    <t>РЕКОМЕНДОВАТЬ</t>
  </si>
  <si>
    <t>7 КЛАСС</t>
  </si>
  <si>
    <t>МУНИЦИПАЛЬНЫЙ ЭТАП</t>
  </si>
  <si>
    <t>8 КЛАСС</t>
  </si>
  <si>
    <t>9 КЛАСС</t>
  </si>
  <si>
    <t>10 КЛАСС</t>
  </si>
  <si>
    <t>11 класс</t>
  </si>
  <si>
    <t>муниципальный этап</t>
  </si>
  <si>
    <t>средний балл</t>
  </si>
  <si>
    <t>доля эффективности,%</t>
  </si>
  <si>
    <t>доля, НЕ выполнивших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</si>
</sst>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workbookViewId="0">
      <selection activeCell="D28" sqref="D28"/>
    </sheetView>
  </sheetViews>
  <sheetFormatPr defaultRowHeight="15.75"/>
  <cols>
    <col min="1" max="1" width="6.5703125" style="16" customWidth="1"/>
    <col min="2" max="2" width="35.5703125" style="16" customWidth="1"/>
    <col min="3" max="3" width="11.5703125" style="16" hidden="1" customWidth="1"/>
    <col min="4" max="4" width="41.140625" style="16" customWidth="1"/>
    <col min="5" max="5" width="11.28515625" style="16" customWidth="1"/>
    <col min="6" max="19" width="7.140625" style="16" customWidth="1"/>
    <col min="20" max="20" width="19" style="16" customWidth="1"/>
    <col min="21" max="16384" width="9.140625" style="16"/>
  </cols>
  <sheetData>
    <row r="1" spans="1:20">
      <c r="A1" s="50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5.75" customHeight="1">
      <c r="A2" s="50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>
      <c r="A3" s="50"/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>
      <c r="A4" s="50"/>
      <c r="B4" s="56" t="s">
        <v>82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s="20" customFormat="1">
      <c r="B5" s="57" t="s">
        <v>267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</row>
    <row r="6" spans="1:20" ht="31.5" customHeight="1">
      <c r="A6" s="44" t="s">
        <v>3</v>
      </c>
      <c r="B6" s="62" t="s">
        <v>4</v>
      </c>
      <c r="C6" s="51" t="s">
        <v>25</v>
      </c>
      <c r="D6" s="62" t="s">
        <v>5</v>
      </c>
      <c r="E6" s="18" t="s">
        <v>6</v>
      </c>
      <c r="F6" s="53" t="s">
        <v>107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  <c r="T6" s="62" t="s">
        <v>7</v>
      </c>
    </row>
    <row r="7" spans="1:20">
      <c r="A7" s="46"/>
      <c r="B7" s="63"/>
      <c r="C7" s="52"/>
      <c r="D7" s="63"/>
      <c r="E7" s="62">
        <v>33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  <c r="P7" s="17">
        <v>11</v>
      </c>
      <c r="Q7" s="17">
        <v>12</v>
      </c>
      <c r="R7" s="17">
        <v>13</v>
      </c>
      <c r="S7" s="17">
        <v>14</v>
      </c>
      <c r="T7" s="63"/>
    </row>
    <row r="8" spans="1:20" s="36" customFormat="1">
      <c r="A8" s="45"/>
      <c r="B8" s="51"/>
      <c r="C8" s="37"/>
      <c r="D8" s="51"/>
      <c r="E8" s="51"/>
      <c r="F8" s="38">
        <v>3</v>
      </c>
      <c r="G8" s="38">
        <v>2</v>
      </c>
      <c r="H8" s="38">
        <v>5</v>
      </c>
      <c r="I8" s="38">
        <v>1</v>
      </c>
      <c r="J8" s="38">
        <v>3</v>
      </c>
      <c r="K8" s="38">
        <v>1</v>
      </c>
      <c r="L8" s="38">
        <v>1</v>
      </c>
      <c r="M8" s="38">
        <v>2</v>
      </c>
      <c r="N8" s="38">
        <v>2</v>
      </c>
      <c r="O8" s="38">
        <v>2</v>
      </c>
      <c r="P8" s="38">
        <v>3</v>
      </c>
      <c r="Q8" s="38">
        <v>4</v>
      </c>
      <c r="R8" s="38">
        <v>1</v>
      </c>
      <c r="S8" s="38">
        <v>3</v>
      </c>
      <c r="T8" s="51"/>
    </row>
    <row r="9" spans="1:20" ht="31.5">
      <c r="A9" s="22">
        <v>1</v>
      </c>
      <c r="B9" s="9" t="s">
        <v>83</v>
      </c>
      <c r="C9" s="7">
        <v>10108</v>
      </c>
      <c r="D9" s="21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28">
        <v>23</v>
      </c>
      <c r="F9" s="7">
        <v>3</v>
      </c>
      <c r="G9" s="7">
        <v>0</v>
      </c>
      <c r="H9" s="7">
        <v>4</v>
      </c>
      <c r="I9" s="7">
        <v>1</v>
      </c>
      <c r="J9" s="7">
        <v>2</v>
      </c>
      <c r="K9" s="7">
        <v>0</v>
      </c>
      <c r="L9" s="7">
        <v>0</v>
      </c>
      <c r="M9" s="7">
        <v>0</v>
      </c>
      <c r="N9" s="7">
        <v>2</v>
      </c>
      <c r="O9" s="7">
        <v>2</v>
      </c>
      <c r="P9" s="7">
        <v>3</v>
      </c>
      <c r="Q9" s="7">
        <v>4</v>
      </c>
      <c r="R9" s="7">
        <v>0</v>
      </c>
      <c r="S9" s="7">
        <v>2</v>
      </c>
      <c r="T9" s="13" t="str">
        <f t="shared" ref="T9:T15" si="0">IF(E9=MAX($E$9:$E$41),"Победитель",IF(E9&gt;=MEDIAN($E$9:$E$41),"Призёр","Участник"))</f>
        <v>Победитель</v>
      </c>
    </row>
    <row r="10" spans="1:20">
      <c r="A10" s="22">
        <v>2</v>
      </c>
      <c r="B10" s="9" t="s">
        <v>33</v>
      </c>
      <c r="C10" s="7">
        <v>10106</v>
      </c>
      <c r="D10" s="21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28">
        <v>23</v>
      </c>
      <c r="F10" s="7">
        <v>2</v>
      </c>
      <c r="G10" s="7">
        <v>0</v>
      </c>
      <c r="H10" s="7">
        <v>5</v>
      </c>
      <c r="I10" s="7">
        <v>1</v>
      </c>
      <c r="J10" s="7">
        <v>2</v>
      </c>
      <c r="K10" s="7">
        <v>1</v>
      </c>
      <c r="L10" s="7">
        <v>1</v>
      </c>
      <c r="M10" s="7">
        <v>0</v>
      </c>
      <c r="N10" s="7">
        <v>2</v>
      </c>
      <c r="O10" s="7">
        <v>0</v>
      </c>
      <c r="P10" s="7">
        <v>2</v>
      </c>
      <c r="Q10" s="7">
        <v>4</v>
      </c>
      <c r="R10" s="7">
        <v>0</v>
      </c>
      <c r="S10" s="7">
        <v>3</v>
      </c>
      <c r="T10" s="13" t="str">
        <f t="shared" si="0"/>
        <v>Победитель</v>
      </c>
    </row>
    <row r="11" spans="1:20">
      <c r="A11" s="22">
        <v>3</v>
      </c>
      <c r="B11" s="9" t="s">
        <v>31</v>
      </c>
      <c r="C11" s="7">
        <v>10106</v>
      </c>
      <c r="D11" s="21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"Деевская СОШ"</v>
      </c>
      <c r="E11" s="28">
        <v>22</v>
      </c>
      <c r="F11" s="7">
        <v>2</v>
      </c>
      <c r="G11" s="7">
        <v>0</v>
      </c>
      <c r="H11" s="7">
        <v>4</v>
      </c>
      <c r="I11" s="7">
        <v>1</v>
      </c>
      <c r="J11" s="7">
        <v>3</v>
      </c>
      <c r="K11" s="7">
        <v>0</v>
      </c>
      <c r="L11" s="7">
        <v>1</v>
      </c>
      <c r="M11" s="7">
        <v>0</v>
      </c>
      <c r="N11" s="7">
        <v>0</v>
      </c>
      <c r="O11" s="7">
        <v>2</v>
      </c>
      <c r="P11" s="7">
        <v>3</v>
      </c>
      <c r="Q11" s="7">
        <v>3</v>
      </c>
      <c r="R11" s="7">
        <v>1</v>
      </c>
      <c r="S11" s="7">
        <v>2</v>
      </c>
      <c r="T11" s="13" t="str">
        <f t="shared" si="0"/>
        <v>Призёр</v>
      </c>
    </row>
    <row r="12" spans="1:20">
      <c r="A12" s="22">
        <v>4</v>
      </c>
      <c r="B12" s="9" t="s">
        <v>30</v>
      </c>
      <c r="C12" s="7">
        <v>10106</v>
      </c>
      <c r="D12" s="21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28">
        <v>20</v>
      </c>
      <c r="F12" s="7">
        <v>2</v>
      </c>
      <c r="G12" s="7">
        <v>0</v>
      </c>
      <c r="H12" s="7">
        <v>5</v>
      </c>
      <c r="I12" s="7">
        <v>0</v>
      </c>
      <c r="J12" s="7">
        <v>2</v>
      </c>
      <c r="K12" s="7">
        <v>1</v>
      </c>
      <c r="L12" s="7">
        <v>1</v>
      </c>
      <c r="M12" s="7">
        <v>2</v>
      </c>
      <c r="N12" s="7" t="s">
        <v>81</v>
      </c>
      <c r="O12" s="7">
        <v>0</v>
      </c>
      <c r="P12" s="7">
        <v>0</v>
      </c>
      <c r="Q12" s="7">
        <v>3</v>
      </c>
      <c r="R12" s="7">
        <v>1</v>
      </c>
      <c r="S12" s="7">
        <v>3</v>
      </c>
      <c r="T12" s="13" t="str">
        <f t="shared" si="0"/>
        <v>Призёр</v>
      </c>
    </row>
    <row r="13" spans="1:20" ht="18.75" customHeight="1">
      <c r="A13" s="22">
        <v>5</v>
      </c>
      <c r="B13" s="9" t="s">
        <v>34</v>
      </c>
      <c r="C13" s="7">
        <v>10101</v>
      </c>
      <c r="D13" s="21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«Арамашевская СОШ им М. Мантурова»</v>
      </c>
      <c r="E13" s="28">
        <v>19</v>
      </c>
      <c r="F13" s="7">
        <v>2</v>
      </c>
      <c r="G13" s="7">
        <v>0</v>
      </c>
      <c r="H13" s="7">
        <v>3</v>
      </c>
      <c r="I13" s="7">
        <v>1</v>
      </c>
      <c r="J13" s="7">
        <v>2</v>
      </c>
      <c r="K13" s="7">
        <v>1</v>
      </c>
      <c r="L13" s="7">
        <v>1</v>
      </c>
      <c r="M13" s="7">
        <v>0</v>
      </c>
      <c r="N13" s="7">
        <v>2</v>
      </c>
      <c r="O13" s="7">
        <v>0</v>
      </c>
      <c r="P13" s="7">
        <v>3</v>
      </c>
      <c r="Q13" s="7">
        <v>1</v>
      </c>
      <c r="R13" s="7">
        <v>1</v>
      </c>
      <c r="S13" s="7">
        <v>2</v>
      </c>
      <c r="T13" s="13" t="str">
        <f t="shared" si="0"/>
        <v>Призёр</v>
      </c>
    </row>
    <row r="14" spans="1:20">
      <c r="A14" s="22">
        <v>6</v>
      </c>
      <c r="B14" s="9" t="s">
        <v>84</v>
      </c>
      <c r="C14" s="7">
        <v>10103</v>
      </c>
      <c r="D14" s="21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№2"</v>
      </c>
      <c r="E14" s="28">
        <v>18</v>
      </c>
      <c r="F14" s="7">
        <v>1</v>
      </c>
      <c r="G14" s="7">
        <v>0</v>
      </c>
      <c r="H14" s="7">
        <v>3</v>
      </c>
      <c r="I14" s="7">
        <v>1</v>
      </c>
      <c r="J14" s="7">
        <v>1</v>
      </c>
      <c r="K14" s="7">
        <v>1</v>
      </c>
      <c r="L14" s="7">
        <v>1</v>
      </c>
      <c r="M14" s="7">
        <v>2</v>
      </c>
      <c r="N14" s="7" t="s">
        <v>81</v>
      </c>
      <c r="O14" s="7">
        <v>0</v>
      </c>
      <c r="P14" s="7">
        <v>3</v>
      </c>
      <c r="Q14" s="7">
        <v>4</v>
      </c>
      <c r="R14" s="7">
        <v>0</v>
      </c>
      <c r="S14" s="7">
        <v>1</v>
      </c>
      <c r="T14" s="13" t="str">
        <f t="shared" si="0"/>
        <v>Призёр</v>
      </c>
    </row>
    <row r="15" spans="1:20" ht="31.5">
      <c r="A15" s="22">
        <v>7</v>
      </c>
      <c r="B15" s="9" t="s">
        <v>85</v>
      </c>
      <c r="C15" s="7">
        <v>10121</v>
      </c>
      <c r="D15" s="21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ФМОУ "Костинская СОШ"- Клевакинская ООШ</v>
      </c>
      <c r="E15" s="28">
        <v>18</v>
      </c>
      <c r="F15" s="7">
        <v>2</v>
      </c>
      <c r="G15" s="7">
        <v>0</v>
      </c>
      <c r="H15" s="7">
        <v>3</v>
      </c>
      <c r="I15" s="7">
        <v>1</v>
      </c>
      <c r="J15" s="7">
        <v>2</v>
      </c>
      <c r="K15" s="7">
        <v>1</v>
      </c>
      <c r="L15" s="7">
        <v>0</v>
      </c>
      <c r="M15" s="7">
        <v>0</v>
      </c>
      <c r="N15" s="7">
        <v>0</v>
      </c>
      <c r="O15" s="7" t="s">
        <v>81</v>
      </c>
      <c r="P15" s="7">
        <v>3</v>
      </c>
      <c r="Q15" s="7">
        <v>3</v>
      </c>
      <c r="R15" s="7">
        <v>0</v>
      </c>
      <c r="S15" s="7">
        <v>3</v>
      </c>
      <c r="T15" s="13" t="str">
        <f t="shared" si="0"/>
        <v>Призёр</v>
      </c>
    </row>
    <row r="16" spans="1:20">
      <c r="A16" s="22">
        <v>8</v>
      </c>
      <c r="B16" s="9" t="s">
        <v>86</v>
      </c>
      <c r="C16" s="7">
        <v>10107</v>
      </c>
      <c r="D16" s="21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"Кировская СОШ"</v>
      </c>
      <c r="E16" s="28">
        <v>16</v>
      </c>
      <c r="F16" s="7">
        <v>2</v>
      </c>
      <c r="G16" s="7">
        <v>0</v>
      </c>
      <c r="H16" s="7">
        <v>5</v>
      </c>
      <c r="I16" s="7">
        <v>1</v>
      </c>
      <c r="J16" s="7">
        <v>0</v>
      </c>
      <c r="K16" s="7">
        <v>1</v>
      </c>
      <c r="L16" s="7">
        <v>0</v>
      </c>
      <c r="M16" s="7">
        <v>2</v>
      </c>
      <c r="N16" s="7">
        <v>0</v>
      </c>
      <c r="O16" s="7">
        <v>0</v>
      </c>
      <c r="P16" s="7">
        <v>2</v>
      </c>
      <c r="Q16" s="7">
        <v>2</v>
      </c>
      <c r="R16" s="7">
        <v>1</v>
      </c>
      <c r="S16" s="7">
        <v>0</v>
      </c>
      <c r="T16" s="13" t="s">
        <v>78</v>
      </c>
    </row>
    <row r="17" spans="1:20">
      <c r="A17" s="22">
        <v>9</v>
      </c>
      <c r="B17" s="9" t="s">
        <v>87</v>
      </c>
      <c r="C17" s="7">
        <v>10107</v>
      </c>
      <c r="D17" s="21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"Кировская СОШ"</v>
      </c>
      <c r="E17" s="28">
        <v>16</v>
      </c>
      <c r="F17" s="7">
        <v>1</v>
      </c>
      <c r="G17" s="7">
        <v>2</v>
      </c>
      <c r="H17" s="7">
        <v>1</v>
      </c>
      <c r="I17" s="7">
        <v>0</v>
      </c>
      <c r="J17" s="7">
        <v>2</v>
      </c>
      <c r="K17" s="7">
        <v>0</v>
      </c>
      <c r="L17" s="7">
        <v>0</v>
      </c>
      <c r="M17" s="7">
        <v>2</v>
      </c>
      <c r="N17" s="7">
        <v>0</v>
      </c>
      <c r="O17" s="7">
        <v>0</v>
      </c>
      <c r="P17" s="7">
        <v>3</v>
      </c>
      <c r="Q17" s="7">
        <v>3</v>
      </c>
      <c r="R17" s="7">
        <v>0</v>
      </c>
      <c r="S17" s="7">
        <v>2</v>
      </c>
      <c r="T17" s="13" t="s">
        <v>78</v>
      </c>
    </row>
    <row r="18" spans="1:20">
      <c r="A18" s="22">
        <v>10</v>
      </c>
      <c r="B18" s="9" t="s">
        <v>32</v>
      </c>
      <c r="C18" s="7">
        <v>10118</v>
      </c>
      <c r="D18" s="21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"Заринская СОШ"</v>
      </c>
      <c r="E18" s="28">
        <v>16</v>
      </c>
      <c r="F18" s="7">
        <v>2</v>
      </c>
      <c r="G18" s="7">
        <v>0</v>
      </c>
      <c r="H18" s="7">
        <v>5</v>
      </c>
      <c r="I18" s="7">
        <v>0</v>
      </c>
      <c r="J18" s="7">
        <v>2</v>
      </c>
      <c r="K18" s="7">
        <v>0</v>
      </c>
      <c r="L18" s="7">
        <v>1</v>
      </c>
      <c r="M18" s="7">
        <v>2</v>
      </c>
      <c r="N18" s="7">
        <v>0</v>
      </c>
      <c r="O18" s="7">
        <v>0</v>
      </c>
      <c r="P18" s="7">
        <v>3</v>
      </c>
      <c r="Q18" s="7">
        <v>0</v>
      </c>
      <c r="R18" s="7">
        <v>1</v>
      </c>
      <c r="S18" s="7" t="s">
        <v>81</v>
      </c>
      <c r="T18" s="13" t="s">
        <v>78</v>
      </c>
    </row>
    <row r="19" spans="1:20">
      <c r="A19" s="22">
        <v>11</v>
      </c>
      <c r="B19" s="9" t="s">
        <v>88</v>
      </c>
      <c r="C19" s="7">
        <v>10107</v>
      </c>
      <c r="D19" s="21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28">
        <v>16</v>
      </c>
      <c r="F19" s="7">
        <v>2</v>
      </c>
      <c r="G19" s="7">
        <v>0</v>
      </c>
      <c r="H19" s="7">
        <v>5</v>
      </c>
      <c r="I19" s="7">
        <v>1</v>
      </c>
      <c r="J19" s="7">
        <v>0</v>
      </c>
      <c r="K19" s="7">
        <v>0</v>
      </c>
      <c r="L19" s="7">
        <v>0</v>
      </c>
      <c r="M19" s="7">
        <v>2</v>
      </c>
      <c r="N19" s="7" t="s">
        <v>81</v>
      </c>
      <c r="O19" s="7">
        <v>0</v>
      </c>
      <c r="P19" s="7">
        <v>2</v>
      </c>
      <c r="Q19" s="7">
        <v>1</v>
      </c>
      <c r="R19" s="7">
        <v>1</v>
      </c>
      <c r="S19" s="7">
        <v>2</v>
      </c>
      <c r="T19" s="13" t="s">
        <v>78</v>
      </c>
    </row>
    <row r="20" spans="1:20">
      <c r="A20" s="22">
        <v>12</v>
      </c>
      <c r="B20" s="9" t="s">
        <v>89</v>
      </c>
      <c r="C20" s="7">
        <v>10107</v>
      </c>
      <c r="D20" s="21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"Кировская СОШ"</v>
      </c>
      <c r="E20" s="28">
        <v>15</v>
      </c>
      <c r="F20" s="7">
        <v>1</v>
      </c>
      <c r="G20" s="7">
        <v>0</v>
      </c>
      <c r="H20" s="7">
        <v>2</v>
      </c>
      <c r="I20" s="7">
        <v>0</v>
      </c>
      <c r="J20" s="7">
        <v>3</v>
      </c>
      <c r="K20" s="7">
        <v>0</v>
      </c>
      <c r="L20" s="7">
        <v>0</v>
      </c>
      <c r="M20" s="7">
        <v>2</v>
      </c>
      <c r="N20" s="7">
        <v>0</v>
      </c>
      <c r="O20" s="7">
        <v>0</v>
      </c>
      <c r="P20" s="7">
        <v>3</v>
      </c>
      <c r="Q20" s="7">
        <v>1</v>
      </c>
      <c r="R20" s="7">
        <v>1</v>
      </c>
      <c r="S20" s="7">
        <v>2</v>
      </c>
      <c r="T20" s="13" t="s">
        <v>78</v>
      </c>
    </row>
    <row r="21" spans="1:20">
      <c r="A21" s="22">
        <v>13</v>
      </c>
      <c r="B21" s="9" t="s">
        <v>28</v>
      </c>
      <c r="C21" s="7">
        <v>10107</v>
      </c>
      <c r="D21" s="21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"Кировская СОШ"</v>
      </c>
      <c r="E21" s="28">
        <v>15</v>
      </c>
      <c r="F21" s="7">
        <v>1</v>
      </c>
      <c r="G21" s="7">
        <v>0</v>
      </c>
      <c r="H21" s="7">
        <v>3</v>
      </c>
      <c r="I21" s="7">
        <v>1</v>
      </c>
      <c r="J21" s="7">
        <v>1</v>
      </c>
      <c r="K21" s="7">
        <v>0</v>
      </c>
      <c r="L21" s="7">
        <v>0</v>
      </c>
      <c r="M21" s="7">
        <v>2</v>
      </c>
      <c r="N21" s="7">
        <v>0</v>
      </c>
      <c r="O21" s="7" t="s">
        <v>81</v>
      </c>
      <c r="P21" s="7">
        <v>1</v>
      </c>
      <c r="Q21" s="7">
        <v>3</v>
      </c>
      <c r="R21" s="7">
        <v>1</v>
      </c>
      <c r="S21" s="7">
        <v>2</v>
      </c>
      <c r="T21" s="13" t="s">
        <v>78</v>
      </c>
    </row>
    <row r="22" spans="1:20" ht="14.25" customHeight="1">
      <c r="A22" s="22">
        <v>14</v>
      </c>
      <c r="B22" s="9" t="s">
        <v>90</v>
      </c>
      <c r="C22" s="7">
        <v>10108</v>
      </c>
      <c r="D22" s="21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"Коптеловская СОШ им. Д.Никонова"</v>
      </c>
      <c r="E22" s="28">
        <v>14</v>
      </c>
      <c r="F22" s="7">
        <v>2</v>
      </c>
      <c r="G22" s="7">
        <v>0</v>
      </c>
      <c r="H22" s="7">
        <v>3</v>
      </c>
      <c r="I22" s="7">
        <v>0</v>
      </c>
      <c r="J22" s="7">
        <v>1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v>2</v>
      </c>
      <c r="Q22" s="7">
        <v>3</v>
      </c>
      <c r="R22" s="7">
        <v>0</v>
      </c>
      <c r="S22" s="7">
        <v>2</v>
      </c>
      <c r="T22" s="13" t="s">
        <v>78</v>
      </c>
    </row>
    <row r="23" spans="1:20">
      <c r="A23" s="22">
        <v>15</v>
      </c>
      <c r="B23" s="9" t="s">
        <v>29</v>
      </c>
      <c r="C23" s="7">
        <v>10107</v>
      </c>
      <c r="D23" s="21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28">
        <v>13</v>
      </c>
      <c r="F23" s="7">
        <v>1</v>
      </c>
      <c r="G23" s="7">
        <v>0</v>
      </c>
      <c r="H23" s="7">
        <v>3</v>
      </c>
      <c r="I23" s="7">
        <v>1</v>
      </c>
      <c r="J23" s="7">
        <v>2</v>
      </c>
      <c r="K23" s="7">
        <v>0</v>
      </c>
      <c r="L23" s="7">
        <v>0</v>
      </c>
      <c r="M23" s="7">
        <v>2</v>
      </c>
      <c r="N23" s="7">
        <v>0</v>
      </c>
      <c r="O23" s="7">
        <v>0</v>
      </c>
      <c r="P23" s="7">
        <v>3</v>
      </c>
      <c r="Q23" s="7">
        <v>1</v>
      </c>
      <c r="R23" s="7">
        <v>0</v>
      </c>
      <c r="S23" s="7" t="s">
        <v>81</v>
      </c>
      <c r="T23" s="13" t="s">
        <v>78</v>
      </c>
    </row>
    <row r="24" spans="1:20">
      <c r="A24" s="22">
        <v>16</v>
      </c>
      <c r="B24" s="9" t="s">
        <v>91</v>
      </c>
      <c r="C24" s="7">
        <v>10105</v>
      </c>
      <c r="D24" s="21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"Деевская СОШ"</v>
      </c>
      <c r="E24" s="28">
        <v>13</v>
      </c>
      <c r="F24" s="7">
        <v>2</v>
      </c>
      <c r="G24" s="7">
        <v>0</v>
      </c>
      <c r="H24" s="7">
        <v>3</v>
      </c>
      <c r="I24" s="7">
        <v>1</v>
      </c>
      <c r="J24" s="7">
        <v>1</v>
      </c>
      <c r="K24" s="7">
        <v>0</v>
      </c>
      <c r="L24" s="7">
        <v>1</v>
      </c>
      <c r="M24" s="7">
        <v>0</v>
      </c>
      <c r="N24" s="7" t="s">
        <v>81</v>
      </c>
      <c r="O24" s="7" t="s">
        <v>81</v>
      </c>
      <c r="P24" s="7">
        <v>3</v>
      </c>
      <c r="Q24" s="7">
        <v>1</v>
      </c>
      <c r="R24" s="7">
        <v>0</v>
      </c>
      <c r="S24" s="7">
        <v>1</v>
      </c>
      <c r="T24" s="13" t="s">
        <v>78</v>
      </c>
    </row>
    <row r="25" spans="1:20">
      <c r="A25" s="22">
        <v>17</v>
      </c>
      <c r="B25" s="9" t="s">
        <v>92</v>
      </c>
      <c r="C25" s="7">
        <v>10107</v>
      </c>
      <c r="D25" s="21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28">
        <v>12</v>
      </c>
      <c r="F25" s="7">
        <v>2</v>
      </c>
      <c r="G25" s="7">
        <v>0</v>
      </c>
      <c r="H25" s="7">
        <v>1</v>
      </c>
      <c r="I25" s="7">
        <v>0</v>
      </c>
      <c r="J25" s="7">
        <v>2</v>
      </c>
      <c r="K25" s="7">
        <v>0</v>
      </c>
      <c r="L25" s="7">
        <v>1</v>
      </c>
      <c r="M25" s="7">
        <v>0</v>
      </c>
      <c r="N25" s="7">
        <v>0</v>
      </c>
      <c r="O25" s="7">
        <v>0</v>
      </c>
      <c r="P25" s="7">
        <v>1</v>
      </c>
      <c r="Q25" s="7">
        <v>2</v>
      </c>
      <c r="R25" s="7">
        <v>1</v>
      </c>
      <c r="S25" s="7">
        <v>2</v>
      </c>
      <c r="T25" s="13" t="s">
        <v>78</v>
      </c>
    </row>
    <row r="26" spans="1:20">
      <c r="A26" s="22">
        <v>18</v>
      </c>
      <c r="B26" s="9" t="s">
        <v>26</v>
      </c>
      <c r="C26" s="7">
        <v>10118</v>
      </c>
      <c r="D26" s="21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"Заринская СОШ"</v>
      </c>
      <c r="E26" s="28">
        <v>12</v>
      </c>
      <c r="F26" s="7">
        <v>1</v>
      </c>
      <c r="G26" s="7">
        <v>0</v>
      </c>
      <c r="H26" s="7">
        <v>3</v>
      </c>
      <c r="I26" s="7">
        <v>1</v>
      </c>
      <c r="J26" s="7">
        <v>1</v>
      </c>
      <c r="K26" s="7">
        <v>1</v>
      </c>
      <c r="L26" s="7">
        <v>1</v>
      </c>
      <c r="M26" s="7">
        <v>2</v>
      </c>
      <c r="N26" s="7" t="s">
        <v>81</v>
      </c>
      <c r="O26" s="7" t="s">
        <v>81</v>
      </c>
      <c r="P26" s="7">
        <v>0</v>
      </c>
      <c r="Q26" s="7">
        <v>0</v>
      </c>
      <c r="R26" s="7">
        <v>0</v>
      </c>
      <c r="S26" s="7">
        <v>2</v>
      </c>
      <c r="T26" s="13" t="s">
        <v>78</v>
      </c>
    </row>
    <row r="27" spans="1:20">
      <c r="A27" s="22">
        <v>19</v>
      </c>
      <c r="B27" s="9" t="s">
        <v>27</v>
      </c>
      <c r="C27" s="7">
        <v>10107</v>
      </c>
      <c r="D27" s="21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"Кировская СОШ"</v>
      </c>
      <c r="E27" s="28">
        <v>11</v>
      </c>
      <c r="F27" s="7">
        <v>0</v>
      </c>
      <c r="G27" s="7">
        <v>0</v>
      </c>
      <c r="H27" s="7">
        <v>5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0</v>
      </c>
      <c r="P27" s="7">
        <v>0</v>
      </c>
      <c r="Q27" s="7">
        <v>3</v>
      </c>
      <c r="R27" s="7">
        <v>0</v>
      </c>
      <c r="S27" s="7">
        <v>1</v>
      </c>
      <c r="T27" s="13" t="str">
        <f t="shared" ref="T27:T41" si="1">IF(E27=MAX($E$9:$E$41),"Победитель",IF(E27&gt;=MEDIAN($E$9:$E$41),"Призёр","Участник"))</f>
        <v>Участник</v>
      </c>
    </row>
    <row r="28" spans="1:20">
      <c r="A28" s="22">
        <v>20</v>
      </c>
      <c r="B28" s="9" t="s">
        <v>93</v>
      </c>
      <c r="C28" s="7">
        <v>10106</v>
      </c>
      <c r="D28" s="21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"Деевская СОШ"</v>
      </c>
      <c r="E28" s="28">
        <v>11</v>
      </c>
      <c r="F28" s="7">
        <v>2</v>
      </c>
      <c r="G28" s="7">
        <v>0</v>
      </c>
      <c r="H28" s="7">
        <v>3</v>
      </c>
      <c r="I28" s="7">
        <v>1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2</v>
      </c>
      <c r="Q28" s="7">
        <v>1</v>
      </c>
      <c r="R28" s="7">
        <v>0</v>
      </c>
      <c r="S28" s="7">
        <v>1</v>
      </c>
      <c r="T28" s="13" t="str">
        <f t="shared" si="1"/>
        <v>Участник</v>
      </c>
    </row>
    <row r="29" spans="1:20">
      <c r="A29" s="22">
        <v>21</v>
      </c>
      <c r="B29" s="9" t="s">
        <v>94</v>
      </c>
      <c r="C29" s="7">
        <v>10105</v>
      </c>
      <c r="D29" s="21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"Деевская СОШ"</v>
      </c>
      <c r="E29" s="28">
        <v>9</v>
      </c>
      <c r="F29" s="7">
        <v>0</v>
      </c>
      <c r="G29" s="7">
        <v>0</v>
      </c>
      <c r="H29" s="7">
        <v>3</v>
      </c>
      <c r="I29" s="7">
        <v>1</v>
      </c>
      <c r="J29" s="7">
        <v>1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v>2</v>
      </c>
      <c r="Q29" s="7">
        <v>1</v>
      </c>
      <c r="R29" s="7">
        <v>0</v>
      </c>
      <c r="S29" s="7">
        <v>0</v>
      </c>
      <c r="T29" s="13" t="str">
        <f t="shared" si="1"/>
        <v>Участник</v>
      </c>
    </row>
    <row r="30" spans="1:20">
      <c r="A30" s="22">
        <v>22</v>
      </c>
      <c r="B30" s="9" t="s">
        <v>95</v>
      </c>
      <c r="C30" s="7">
        <v>10105</v>
      </c>
      <c r="D30" s="21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"Деевская СОШ"</v>
      </c>
      <c r="E30" s="28">
        <v>9</v>
      </c>
      <c r="F30" s="7">
        <v>2</v>
      </c>
      <c r="G30" s="7">
        <v>0</v>
      </c>
      <c r="H30" s="7">
        <v>2</v>
      </c>
      <c r="I30" s="7">
        <v>0</v>
      </c>
      <c r="J30" s="7">
        <v>0</v>
      </c>
      <c r="K30" s="7">
        <v>1</v>
      </c>
      <c r="L30" s="7">
        <v>0</v>
      </c>
      <c r="M30" s="7">
        <v>2</v>
      </c>
      <c r="N30" s="7">
        <v>2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13" t="str">
        <f t="shared" si="1"/>
        <v>Участник</v>
      </c>
    </row>
    <row r="31" spans="1:20">
      <c r="A31" s="22">
        <v>23</v>
      </c>
      <c r="B31" s="9" t="s">
        <v>96</v>
      </c>
      <c r="C31" s="7">
        <v>10107</v>
      </c>
      <c r="D31" s="21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"Кировская СОШ"</v>
      </c>
      <c r="E31" s="28">
        <v>9</v>
      </c>
      <c r="F31" s="7">
        <v>0</v>
      </c>
      <c r="G31" s="7">
        <v>0</v>
      </c>
      <c r="H31" s="7">
        <v>2</v>
      </c>
      <c r="I31" s="7">
        <v>0</v>
      </c>
      <c r="J31" s="7">
        <v>1</v>
      </c>
      <c r="K31" s="7">
        <v>1</v>
      </c>
      <c r="L31" s="7">
        <v>0</v>
      </c>
      <c r="M31" s="7">
        <v>2</v>
      </c>
      <c r="N31" s="7">
        <v>0</v>
      </c>
      <c r="O31" s="7">
        <v>0</v>
      </c>
      <c r="P31" s="7">
        <v>1</v>
      </c>
      <c r="Q31" s="7">
        <v>1</v>
      </c>
      <c r="R31" s="7">
        <v>0</v>
      </c>
      <c r="S31" s="7">
        <v>1</v>
      </c>
      <c r="T31" s="13" t="str">
        <f t="shared" si="1"/>
        <v>Участник</v>
      </c>
    </row>
    <row r="32" spans="1:20">
      <c r="A32" s="22">
        <v>24</v>
      </c>
      <c r="B32" s="9" t="s">
        <v>97</v>
      </c>
      <c r="C32" s="7">
        <v>10105</v>
      </c>
      <c r="D32" s="21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"Деевская СОШ"</v>
      </c>
      <c r="E32" s="28">
        <v>8</v>
      </c>
      <c r="F32" s="7">
        <v>0</v>
      </c>
      <c r="G32" s="7">
        <v>0</v>
      </c>
      <c r="H32" s="7" t="s">
        <v>81</v>
      </c>
      <c r="I32" s="7">
        <v>0</v>
      </c>
      <c r="J32" s="7">
        <v>2</v>
      </c>
      <c r="K32" s="7" t="s">
        <v>81</v>
      </c>
      <c r="L32" s="7">
        <v>0</v>
      </c>
      <c r="M32" s="7">
        <v>0</v>
      </c>
      <c r="N32" s="7" t="s">
        <v>81</v>
      </c>
      <c r="O32" s="7" t="s">
        <v>81</v>
      </c>
      <c r="P32" s="7">
        <v>1</v>
      </c>
      <c r="Q32" s="7">
        <v>2</v>
      </c>
      <c r="R32" s="7">
        <v>0</v>
      </c>
      <c r="S32" s="7">
        <v>3</v>
      </c>
      <c r="T32" s="13" t="str">
        <f t="shared" si="1"/>
        <v>Участник</v>
      </c>
    </row>
    <row r="33" spans="1:20">
      <c r="A33" s="22">
        <v>25</v>
      </c>
      <c r="B33" s="9" t="s">
        <v>98</v>
      </c>
      <c r="C33" s="7">
        <v>10118</v>
      </c>
      <c r="D33" s="21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"Заринская СОШ"</v>
      </c>
      <c r="E33" s="28">
        <v>7</v>
      </c>
      <c r="F33" s="7">
        <v>0</v>
      </c>
      <c r="G33" s="7">
        <v>0</v>
      </c>
      <c r="H33" s="7">
        <v>2</v>
      </c>
      <c r="I33" s="7">
        <v>0</v>
      </c>
      <c r="J33" s="7">
        <v>1</v>
      </c>
      <c r="K33" s="7">
        <v>0</v>
      </c>
      <c r="L33" s="7">
        <v>0</v>
      </c>
      <c r="M33" s="7">
        <v>2</v>
      </c>
      <c r="N33" s="7">
        <v>0</v>
      </c>
      <c r="O33" s="7">
        <v>0</v>
      </c>
      <c r="P33" s="7">
        <v>0</v>
      </c>
      <c r="Q33" s="7">
        <v>1</v>
      </c>
      <c r="R33" s="7">
        <v>0</v>
      </c>
      <c r="S33" s="7">
        <v>1</v>
      </c>
      <c r="T33" s="13" t="str">
        <f t="shared" si="1"/>
        <v>Участник</v>
      </c>
    </row>
    <row r="34" spans="1:20">
      <c r="A34" s="22">
        <v>26</v>
      </c>
      <c r="B34" s="9" t="s">
        <v>99</v>
      </c>
      <c r="C34" s="7">
        <v>10107</v>
      </c>
      <c r="D34" s="21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"Кировская СОШ"</v>
      </c>
      <c r="E34" s="28">
        <v>6</v>
      </c>
      <c r="F34" s="7">
        <v>1</v>
      </c>
      <c r="G34" s="7">
        <v>0</v>
      </c>
      <c r="H34" s="7">
        <v>1</v>
      </c>
      <c r="I34" s="7">
        <v>0</v>
      </c>
      <c r="J34" s="7">
        <v>1</v>
      </c>
      <c r="K34" s="7">
        <v>0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1</v>
      </c>
      <c r="T34" s="13" t="str">
        <f t="shared" si="1"/>
        <v>Участник</v>
      </c>
    </row>
    <row r="35" spans="1:20">
      <c r="A35" s="22">
        <v>27</v>
      </c>
      <c r="B35" s="9" t="s">
        <v>100</v>
      </c>
      <c r="C35" s="7">
        <v>10105</v>
      </c>
      <c r="D35" s="21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"Деевская СОШ"</v>
      </c>
      <c r="E35" s="28">
        <v>6</v>
      </c>
      <c r="F35" s="7">
        <v>1</v>
      </c>
      <c r="G35" s="7">
        <v>0</v>
      </c>
      <c r="H35" s="7">
        <v>2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v>0</v>
      </c>
      <c r="Q35" s="7">
        <v>2</v>
      </c>
      <c r="R35" s="7">
        <v>0</v>
      </c>
      <c r="S35" s="7" t="s">
        <v>81</v>
      </c>
      <c r="T35" s="13" t="str">
        <f t="shared" si="1"/>
        <v>Участник</v>
      </c>
    </row>
    <row r="36" spans="1:20">
      <c r="A36" s="22">
        <v>28</v>
      </c>
      <c r="B36" s="9" t="s">
        <v>101</v>
      </c>
      <c r="C36" s="7">
        <v>10118</v>
      </c>
      <c r="D36" s="21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"Заринская СОШ"</v>
      </c>
      <c r="E36" s="28">
        <v>5</v>
      </c>
      <c r="F36" s="7">
        <v>0</v>
      </c>
      <c r="G36" s="7">
        <v>0</v>
      </c>
      <c r="H36" s="7">
        <v>2</v>
      </c>
      <c r="I36" s="7">
        <v>0</v>
      </c>
      <c r="J36" s="7">
        <v>0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13" t="str">
        <f t="shared" si="1"/>
        <v>Участник</v>
      </c>
    </row>
    <row r="37" spans="1:20">
      <c r="A37" s="22">
        <v>29</v>
      </c>
      <c r="B37" s="9" t="s">
        <v>102</v>
      </c>
      <c r="C37" s="7">
        <v>10107</v>
      </c>
      <c r="D37" s="21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"Кировская СОШ"</v>
      </c>
      <c r="E37" s="28">
        <v>5</v>
      </c>
      <c r="F37" s="7">
        <v>0</v>
      </c>
      <c r="G37" s="7">
        <v>0</v>
      </c>
      <c r="H37" s="7">
        <v>2</v>
      </c>
      <c r="I37" s="7">
        <v>0</v>
      </c>
      <c r="J37" s="7">
        <v>1</v>
      </c>
      <c r="K37" s="7">
        <v>0</v>
      </c>
      <c r="L37" s="7">
        <v>0</v>
      </c>
      <c r="M37" s="7">
        <v>0</v>
      </c>
      <c r="N37" s="7" t="s">
        <v>81</v>
      </c>
      <c r="O37" s="7" t="s">
        <v>81</v>
      </c>
      <c r="P37" s="7">
        <v>0</v>
      </c>
      <c r="Q37" s="7">
        <v>1</v>
      </c>
      <c r="R37" s="7">
        <v>0</v>
      </c>
      <c r="S37" s="7">
        <v>1</v>
      </c>
      <c r="T37" s="13" t="str">
        <f t="shared" si="1"/>
        <v>Участник</v>
      </c>
    </row>
    <row r="38" spans="1:20" ht="15" customHeight="1">
      <c r="A38" s="22">
        <v>30</v>
      </c>
      <c r="B38" s="9" t="s">
        <v>103</v>
      </c>
      <c r="C38" s="7">
        <v>10101</v>
      </c>
      <c r="D38" s="21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«Арамашевская СОШ им М. Мантурова»</v>
      </c>
      <c r="E38" s="28">
        <v>5</v>
      </c>
      <c r="F38" s="7">
        <v>1</v>
      </c>
      <c r="G38" s="7">
        <v>0</v>
      </c>
      <c r="H38" s="7">
        <v>3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 t="s">
        <v>81</v>
      </c>
      <c r="O38" s="7">
        <v>0</v>
      </c>
      <c r="P38" s="7">
        <v>0</v>
      </c>
      <c r="Q38" s="7">
        <v>1</v>
      </c>
      <c r="R38" s="7">
        <v>0</v>
      </c>
      <c r="S38" s="7">
        <v>0</v>
      </c>
      <c r="T38" s="13" t="str">
        <f t="shared" si="1"/>
        <v>Участник</v>
      </c>
    </row>
    <row r="39" spans="1:20">
      <c r="A39" s="22">
        <v>31</v>
      </c>
      <c r="B39" s="9" t="s">
        <v>104</v>
      </c>
      <c r="C39" s="7">
        <v>10105</v>
      </c>
      <c r="D39" s="21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"Деевская СОШ"</v>
      </c>
      <c r="E39" s="28">
        <v>2</v>
      </c>
      <c r="F39" s="7">
        <v>1</v>
      </c>
      <c r="G39" s="7">
        <v>0</v>
      </c>
      <c r="H39" s="7" t="s">
        <v>81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81</v>
      </c>
      <c r="R39" s="7">
        <v>0</v>
      </c>
      <c r="S39" s="7">
        <v>0</v>
      </c>
      <c r="T39" s="13" t="str">
        <f t="shared" si="1"/>
        <v>Участник</v>
      </c>
    </row>
    <row r="40" spans="1:20">
      <c r="A40" s="22">
        <v>32</v>
      </c>
      <c r="B40" s="9" t="s">
        <v>105</v>
      </c>
      <c r="C40" s="7">
        <v>10107</v>
      </c>
      <c r="D40" s="21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"Кировская СОШ"</v>
      </c>
      <c r="E40" s="28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 t="s">
        <v>81</v>
      </c>
      <c r="P40" s="7">
        <v>0</v>
      </c>
      <c r="Q40" s="7">
        <v>1</v>
      </c>
      <c r="R40" s="7">
        <v>0</v>
      </c>
      <c r="S40" s="7">
        <v>0</v>
      </c>
      <c r="T40" s="13" t="str">
        <f t="shared" si="1"/>
        <v>Участник</v>
      </c>
    </row>
    <row r="41" spans="1:20" ht="16.5" customHeight="1">
      <c r="A41" s="22">
        <v>33</v>
      </c>
      <c r="B41" s="9" t="s">
        <v>106</v>
      </c>
      <c r="C41" s="7">
        <v>10108</v>
      </c>
      <c r="D41" s="21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"Коптеловская СОШ им. Д.Никонова"</v>
      </c>
      <c r="E41" s="28">
        <v>1</v>
      </c>
      <c r="F41" s="7" t="s">
        <v>81</v>
      </c>
      <c r="G41" s="7">
        <v>0</v>
      </c>
      <c r="H41" s="7" t="s">
        <v>81</v>
      </c>
      <c r="I41" s="7">
        <v>1</v>
      </c>
      <c r="J41" s="7" t="s">
        <v>81</v>
      </c>
      <c r="K41" s="7" t="s">
        <v>81</v>
      </c>
      <c r="L41" s="7" t="s">
        <v>81</v>
      </c>
      <c r="M41" s="7" t="s">
        <v>81</v>
      </c>
      <c r="N41" s="7" t="s">
        <v>81</v>
      </c>
      <c r="O41" s="7" t="s">
        <v>81</v>
      </c>
      <c r="P41" s="7" t="s">
        <v>81</v>
      </c>
      <c r="Q41" s="7" t="s">
        <v>81</v>
      </c>
      <c r="R41" s="7" t="s">
        <v>81</v>
      </c>
      <c r="S41" s="7" t="s">
        <v>81</v>
      </c>
      <c r="T41" s="13" t="str">
        <f t="shared" si="1"/>
        <v>Участник</v>
      </c>
    </row>
    <row r="42" spans="1:20">
      <c r="B42" s="49"/>
      <c r="C42" s="48"/>
      <c r="D42" s="39" t="s">
        <v>276</v>
      </c>
      <c r="E42" s="39">
        <f>AVERAGE(E9:E41)</f>
        <v>12</v>
      </c>
      <c r="F42" s="47">
        <f t="shared" ref="F42:S42" si="2">AVERAGE(F9:F41)</f>
        <v>1.21875</v>
      </c>
      <c r="G42" s="47">
        <f t="shared" si="2"/>
        <v>6.0606060606060608E-2</v>
      </c>
      <c r="H42" s="47">
        <f t="shared" si="2"/>
        <v>2.9333333333333331</v>
      </c>
      <c r="I42" s="47">
        <f t="shared" si="2"/>
        <v>0.45454545454545453</v>
      </c>
      <c r="J42" s="47">
        <f t="shared" si="2"/>
        <v>1.1875</v>
      </c>
      <c r="K42" s="47">
        <f t="shared" si="2"/>
        <v>0.35483870967741937</v>
      </c>
      <c r="L42" s="47">
        <f t="shared" si="2"/>
        <v>0.375</v>
      </c>
      <c r="M42" s="47">
        <f t="shared" si="2"/>
        <v>0.875</v>
      </c>
      <c r="N42" s="47">
        <f t="shared" si="2"/>
        <v>0.33333333333333331</v>
      </c>
      <c r="O42" s="47">
        <f t="shared" si="2"/>
        <v>0.16</v>
      </c>
      <c r="P42" s="47">
        <f t="shared" si="2"/>
        <v>1.46875</v>
      </c>
      <c r="Q42" s="47">
        <f t="shared" si="2"/>
        <v>1.7419354838709677</v>
      </c>
      <c r="R42" s="47">
        <f t="shared" si="2"/>
        <v>0.3125</v>
      </c>
      <c r="S42" s="47">
        <f t="shared" si="2"/>
        <v>1.3793103448275863</v>
      </c>
    </row>
    <row r="43" spans="1:20">
      <c r="D43" s="39" t="s">
        <v>277</v>
      </c>
      <c r="E43" s="39">
        <v>36</v>
      </c>
      <c r="F43" s="37">
        <v>40</v>
      </c>
      <c r="G43" s="37">
        <v>5</v>
      </c>
      <c r="H43" s="37">
        <v>58</v>
      </c>
      <c r="I43" s="37">
        <v>2</v>
      </c>
      <c r="J43" s="37">
        <v>40</v>
      </c>
      <c r="K43" s="37">
        <v>40</v>
      </c>
      <c r="L43" s="37">
        <v>40</v>
      </c>
      <c r="M43" s="37">
        <v>45</v>
      </c>
      <c r="N43" s="37">
        <v>15</v>
      </c>
      <c r="O43" s="37">
        <v>10</v>
      </c>
      <c r="P43" s="37">
        <v>50</v>
      </c>
      <c r="Q43" s="37">
        <v>43</v>
      </c>
      <c r="R43" s="37">
        <v>30</v>
      </c>
      <c r="S43" s="37">
        <v>47</v>
      </c>
    </row>
    <row r="44" spans="1:20">
      <c r="D44" s="60" t="s">
        <v>278</v>
      </c>
      <c r="E44" s="61"/>
      <c r="F44" s="37">
        <v>21</v>
      </c>
      <c r="G44" s="37">
        <v>97</v>
      </c>
      <c r="H44" s="37">
        <v>9</v>
      </c>
      <c r="I44" s="37">
        <v>51</v>
      </c>
      <c r="J44" s="37">
        <v>27</v>
      </c>
      <c r="K44" s="37">
        <v>67</v>
      </c>
      <c r="L44" s="37">
        <v>58</v>
      </c>
      <c r="M44" s="37">
        <v>58</v>
      </c>
      <c r="N44" s="37">
        <v>97</v>
      </c>
      <c r="O44" s="37">
        <v>94</v>
      </c>
      <c r="P44" s="37">
        <v>33</v>
      </c>
      <c r="Q44" s="37">
        <v>18</v>
      </c>
      <c r="R44" s="37">
        <v>70</v>
      </c>
      <c r="S44" s="37">
        <v>33</v>
      </c>
    </row>
  </sheetData>
  <autoFilter ref="A6:T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3">
    <mergeCell ref="D44:E44"/>
    <mergeCell ref="B6:B8"/>
    <mergeCell ref="D6:D8"/>
    <mergeCell ref="T6:T8"/>
    <mergeCell ref="E7:E8"/>
    <mergeCell ref="A1:A4"/>
    <mergeCell ref="C6:C7"/>
    <mergeCell ref="F6:S6"/>
    <mergeCell ref="B1:T1"/>
    <mergeCell ref="B2:T2"/>
    <mergeCell ref="B4:T4"/>
    <mergeCell ref="B3:T3"/>
    <mergeCell ref="B5:T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8"/>
  <sheetViews>
    <sheetView tabSelected="1" topLeftCell="A4" workbookViewId="0">
      <selection activeCell="A6" sqref="A6:U8"/>
    </sheetView>
  </sheetViews>
  <sheetFormatPr defaultRowHeight="15.75"/>
  <cols>
    <col min="1" max="1" width="6.5703125" style="11" customWidth="1"/>
    <col min="2" max="2" width="36.28515625" style="11" customWidth="1"/>
    <col min="3" max="3" width="11.5703125" style="11" hidden="1" customWidth="1"/>
    <col min="4" max="4" width="41.140625" style="11" customWidth="1"/>
    <col min="5" max="5" width="11.28515625" style="11" customWidth="1"/>
    <col min="6" max="15" width="6" style="11" customWidth="1"/>
    <col min="16" max="18" width="9.140625" style="11"/>
    <col min="19" max="19" width="9.140625" style="11" customWidth="1"/>
    <col min="20" max="20" width="13.5703125" style="11" customWidth="1"/>
    <col min="21" max="21" width="24.7109375" style="11" customWidth="1"/>
    <col min="22" max="16384" width="9.140625" style="11"/>
  </cols>
  <sheetData>
    <row r="1" spans="1:21">
      <c r="A1" s="6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1">
      <c r="A2" s="64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1">
      <c r="A3" s="64"/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1">
      <c r="A4" s="64"/>
      <c r="B4" s="57" t="s">
        <v>82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</row>
    <row r="5" spans="1:21" s="20" customFormat="1">
      <c r="A5" s="23"/>
      <c r="B5" s="57" t="s">
        <v>269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</row>
    <row r="6" spans="1:21" ht="31.5" customHeight="1">
      <c r="A6" s="62" t="s">
        <v>3</v>
      </c>
      <c r="B6" s="62" t="s">
        <v>4</v>
      </c>
      <c r="C6" s="52" t="s">
        <v>25</v>
      </c>
      <c r="D6" s="62" t="s">
        <v>5</v>
      </c>
      <c r="E6" s="18" t="s">
        <v>6</v>
      </c>
      <c r="F6" s="52" t="s">
        <v>107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62" t="s">
        <v>7</v>
      </c>
      <c r="U6" s="52" t="s">
        <v>270</v>
      </c>
    </row>
    <row r="7" spans="1:21">
      <c r="A7" s="63"/>
      <c r="B7" s="63"/>
      <c r="C7" s="52"/>
      <c r="D7" s="63"/>
      <c r="E7" s="62">
        <v>33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63"/>
      <c r="U7" s="64"/>
    </row>
    <row r="8" spans="1:21" s="42" customFormat="1">
      <c r="A8" s="51"/>
      <c r="B8" s="51"/>
      <c r="C8" s="39"/>
      <c r="D8" s="51"/>
      <c r="E8" s="51"/>
      <c r="F8" s="40">
        <v>3</v>
      </c>
      <c r="G8" s="40">
        <v>2</v>
      </c>
      <c r="H8" s="40">
        <v>5</v>
      </c>
      <c r="I8" s="40">
        <v>1</v>
      </c>
      <c r="J8" s="40">
        <v>3</v>
      </c>
      <c r="K8" s="40">
        <v>1</v>
      </c>
      <c r="L8" s="40">
        <v>1</v>
      </c>
      <c r="M8" s="40">
        <v>2</v>
      </c>
      <c r="N8" s="40">
        <v>2</v>
      </c>
      <c r="O8" s="40">
        <v>2</v>
      </c>
      <c r="P8" s="40">
        <v>3</v>
      </c>
      <c r="Q8" s="40">
        <v>4</v>
      </c>
      <c r="R8" s="40">
        <v>1</v>
      </c>
      <c r="S8" s="40">
        <v>3</v>
      </c>
      <c r="T8" s="51"/>
      <c r="U8" s="43"/>
    </row>
    <row r="9" spans="1:21">
      <c r="A9" s="10">
        <v>1</v>
      </c>
      <c r="B9" s="7" t="s">
        <v>108</v>
      </c>
      <c r="C9" s="7">
        <v>10104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8">
        <v>26</v>
      </c>
      <c r="F9" s="7">
        <v>3</v>
      </c>
      <c r="G9" s="7">
        <v>2</v>
      </c>
      <c r="H9" s="7">
        <v>3</v>
      </c>
      <c r="I9" s="7">
        <v>1</v>
      </c>
      <c r="J9" s="7">
        <v>2</v>
      </c>
      <c r="K9" s="7">
        <v>1</v>
      </c>
      <c r="L9" s="7">
        <v>1</v>
      </c>
      <c r="M9" s="7">
        <v>0</v>
      </c>
      <c r="N9" s="7">
        <v>0</v>
      </c>
      <c r="O9" s="7">
        <v>2</v>
      </c>
      <c r="P9" s="7">
        <v>3</v>
      </c>
      <c r="Q9" s="7">
        <v>4</v>
      </c>
      <c r="R9" s="7">
        <v>1</v>
      </c>
      <c r="S9" s="7">
        <v>3</v>
      </c>
      <c r="T9" s="13" t="str">
        <f>IF(E9=MAX($E$9:$E$56),"Победитель",IF(E9&gt;=MEDIAN($E$9:$E$56),"Призёр","Участник"))</f>
        <v>Призёр</v>
      </c>
      <c r="U9" s="19" t="s">
        <v>268</v>
      </c>
    </row>
    <row r="10" spans="1:21" ht="31.5">
      <c r="A10" s="10">
        <v>2</v>
      </c>
      <c r="B10" s="7" t="s">
        <v>35</v>
      </c>
      <c r="C10" s="7">
        <v>10121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"Костинская СОШ"- Клевакинская ООШ</v>
      </c>
      <c r="E10" s="28">
        <v>25</v>
      </c>
      <c r="F10" s="7">
        <v>3</v>
      </c>
      <c r="G10" s="7">
        <v>2</v>
      </c>
      <c r="H10" s="7">
        <v>5</v>
      </c>
      <c r="I10" s="7">
        <v>1</v>
      </c>
      <c r="J10" s="7">
        <v>2</v>
      </c>
      <c r="K10" s="7">
        <v>1</v>
      </c>
      <c r="L10" s="7">
        <v>1</v>
      </c>
      <c r="M10" s="7">
        <v>0</v>
      </c>
      <c r="N10" s="7">
        <v>2</v>
      </c>
      <c r="O10" s="7">
        <v>0</v>
      </c>
      <c r="P10" s="7">
        <v>3</v>
      </c>
      <c r="Q10" s="7">
        <v>3</v>
      </c>
      <c r="R10" s="7">
        <v>0</v>
      </c>
      <c r="S10" s="7">
        <v>2</v>
      </c>
      <c r="T10" s="13" t="str">
        <f t="shared" ref="T10:T22" si="0">IF(E10=MAX($E$9:$E$56),"Победитель",IF(E10&gt;=MEDIAN($E$9:$E$56),"Призёр","Участник"))</f>
        <v>Призёр</v>
      </c>
      <c r="U10" s="19" t="s">
        <v>268</v>
      </c>
    </row>
    <row r="11" spans="1:21">
      <c r="A11" s="10">
        <v>3</v>
      </c>
      <c r="B11" s="7" t="s">
        <v>109</v>
      </c>
      <c r="C11" s="7">
        <v>10109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28">
        <v>23</v>
      </c>
      <c r="F11" s="7">
        <v>3</v>
      </c>
      <c r="G11" s="7">
        <v>2</v>
      </c>
      <c r="H11" s="7">
        <v>3</v>
      </c>
      <c r="I11" s="7">
        <v>1</v>
      </c>
      <c r="J11" s="7">
        <v>2</v>
      </c>
      <c r="K11" s="7">
        <v>1</v>
      </c>
      <c r="L11" s="7">
        <v>1</v>
      </c>
      <c r="M11" s="7">
        <v>2</v>
      </c>
      <c r="N11" s="7">
        <v>2</v>
      </c>
      <c r="O11" s="7">
        <v>0</v>
      </c>
      <c r="P11" s="7">
        <v>3</v>
      </c>
      <c r="Q11" s="7">
        <v>1</v>
      </c>
      <c r="R11" s="7">
        <v>0</v>
      </c>
      <c r="S11" s="7">
        <v>2</v>
      </c>
      <c r="T11" s="13" t="str">
        <f t="shared" si="0"/>
        <v>Призёр</v>
      </c>
      <c r="U11" s="19" t="s">
        <v>268</v>
      </c>
    </row>
    <row r="12" spans="1:21" ht="31.5">
      <c r="A12" s="10">
        <v>4</v>
      </c>
      <c r="B12" s="7" t="s">
        <v>110</v>
      </c>
      <c r="C12" s="7">
        <v>10121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ФМОУ "Костинская СОШ"- Клевакинская ООШ</v>
      </c>
      <c r="E12" s="28">
        <v>23</v>
      </c>
      <c r="F12" s="7">
        <v>3</v>
      </c>
      <c r="G12" s="7">
        <v>0</v>
      </c>
      <c r="H12" s="7">
        <v>5</v>
      </c>
      <c r="I12" s="7">
        <v>0</v>
      </c>
      <c r="J12" s="7">
        <v>2</v>
      </c>
      <c r="K12" s="7">
        <v>0</v>
      </c>
      <c r="L12" s="7">
        <v>0</v>
      </c>
      <c r="M12" s="7">
        <v>0</v>
      </c>
      <c r="N12" s="7">
        <v>2</v>
      </c>
      <c r="O12" s="7">
        <v>2</v>
      </c>
      <c r="P12" s="7">
        <v>3</v>
      </c>
      <c r="Q12" s="7">
        <v>2</v>
      </c>
      <c r="R12" s="7">
        <v>1</v>
      </c>
      <c r="S12" s="7">
        <v>3</v>
      </c>
      <c r="T12" s="13" t="str">
        <f t="shared" si="0"/>
        <v>Призёр</v>
      </c>
      <c r="U12" s="19" t="s">
        <v>268</v>
      </c>
    </row>
    <row r="13" spans="1:21">
      <c r="A13" s="10">
        <v>5</v>
      </c>
      <c r="B13" s="7" t="s">
        <v>111</v>
      </c>
      <c r="C13" s="7">
        <v>10109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28">
        <v>23</v>
      </c>
      <c r="F13" s="7">
        <v>1</v>
      </c>
      <c r="G13" s="7">
        <v>2</v>
      </c>
      <c r="H13" s="7">
        <v>5</v>
      </c>
      <c r="I13" s="7">
        <v>0</v>
      </c>
      <c r="J13" s="7">
        <v>2</v>
      </c>
      <c r="K13" s="7">
        <v>1</v>
      </c>
      <c r="L13" s="7">
        <v>1</v>
      </c>
      <c r="M13" s="7">
        <v>0</v>
      </c>
      <c r="N13" s="7">
        <v>0</v>
      </c>
      <c r="O13" s="7">
        <v>2</v>
      </c>
      <c r="P13" s="7">
        <v>3</v>
      </c>
      <c r="Q13" s="7">
        <v>3</v>
      </c>
      <c r="R13" s="7">
        <v>0</v>
      </c>
      <c r="S13" s="7">
        <v>3</v>
      </c>
      <c r="T13" s="13" t="str">
        <f t="shared" si="0"/>
        <v>Призёр</v>
      </c>
      <c r="U13" s="19" t="s">
        <v>268</v>
      </c>
    </row>
    <row r="14" spans="1:21">
      <c r="A14" s="10">
        <v>6</v>
      </c>
      <c r="B14" s="7" t="s">
        <v>112</v>
      </c>
      <c r="C14" s="7">
        <v>10113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"Ялунинская СОШ"</v>
      </c>
      <c r="E14" s="28">
        <v>23</v>
      </c>
      <c r="F14" s="7">
        <v>2</v>
      </c>
      <c r="G14" s="7">
        <v>0</v>
      </c>
      <c r="H14" s="7">
        <v>1</v>
      </c>
      <c r="I14" s="7">
        <v>1</v>
      </c>
      <c r="J14" s="7">
        <v>2</v>
      </c>
      <c r="K14" s="7">
        <v>1</v>
      </c>
      <c r="L14" s="7">
        <v>1</v>
      </c>
      <c r="M14" s="7">
        <v>2</v>
      </c>
      <c r="N14" s="7">
        <v>2</v>
      </c>
      <c r="O14" s="7">
        <v>0</v>
      </c>
      <c r="P14" s="7">
        <v>3</v>
      </c>
      <c r="Q14" s="7">
        <v>4</v>
      </c>
      <c r="R14" s="7">
        <v>1</v>
      </c>
      <c r="S14" s="7">
        <v>3</v>
      </c>
      <c r="T14" s="13" t="str">
        <f t="shared" si="0"/>
        <v>Призёр</v>
      </c>
      <c r="U14" s="19" t="s">
        <v>268</v>
      </c>
    </row>
    <row r="15" spans="1:21">
      <c r="A15" s="10">
        <v>7</v>
      </c>
      <c r="B15" s="7" t="s">
        <v>113</v>
      </c>
      <c r="C15" s="7">
        <v>10107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28">
        <v>21</v>
      </c>
      <c r="F15" s="7">
        <v>2</v>
      </c>
      <c r="G15" s="7">
        <v>0</v>
      </c>
      <c r="H15" s="7">
        <v>2</v>
      </c>
      <c r="I15" s="7">
        <v>1</v>
      </c>
      <c r="J15" s="7">
        <v>2</v>
      </c>
      <c r="K15" s="7">
        <v>1</v>
      </c>
      <c r="L15" s="7">
        <v>0</v>
      </c>
      <c r="M15" s="7">
        <v>2</v>
      </c>
      <c r="N15" s="7">
        <v>0</v>
      </c>
      <c r="O15" s="7" t="s">
        <v>81</v>
      </c>
      <c r="P15" s="7">
        <v>3</v>
      </c>
      <c r="Q15" s="7">
        <v>4</v>
      </c>
      <c r="R15" s="7">
        <v>1</v>
      </c>
      <c r="S15" s="7">
        <v>3</v>
      </c>
      <c r="T15" s="13" t="str">
        <f t="shared" si="0"/>
        <v>Призёр</v>
      </c>
      <c r="U15" s="19" t="s">
        <v>268</v>
      </c>
    </row>
    <row r="16" spans="1:21">
      <c r="A16" s="10">
        <v>8</v>
      </c>
      <c r="B16" s="7" t="s">
        <v>114</v>
      </c>
      <c r="C16" s="7">
        <v>10109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"Костинская СОШ"</v>
      </c>
      <c r="E16" s="28">
        <v>21</v>
      </c>
      <c r="F16" s="7">
        <v>3</v>
      </c>
      <c r="G16" s="7">
        <v>0</v>
      </c>
      <c r="H16" s="7">
        <v>4</v>
      </c>
      <c r="I16" s="7">
        <v>1</v>
      </c>
      <c r="J16" s="7">
        <v>1</v>
      </c>
      <c r="K16" s="7">
        <v>1</v>
      </c>
      <c r="L16" s="7">
        <v>1</v>
      </c>
      <c r="M16" s="7">
        <v>2</v>
      </c>
      <c r="N16" s="7">
        <v>2</v>
      </c>
      <c r="O16" s="7">
        <v>0</v>
      </c>
      <c r="P16" s="7">
        <v>3</v>
      </c>
      <c r="Q16" s="7">
        <v>0</v>
      </c>
      <c r="R16" s="7">
        <v>0</v>
      </c>
      <c r="S16" s="7">
        <v>3</v>
      </c>
      <c r="T16" s="13" t="str">
        <f t="shared" si="0"/>
        <v>Призёр</v>
      </c>
      <c r="U16" s="19" t="s">
        <v>268</v>
      </c>
    </row>
    <row r="17" spans="1:21" ht="31.5">
      <c r="A17" s="10">
        <v>9</v>
      </c>
      <c r="B17" s="7" t="s">
        <v>115</v>
      </c>
      <c r="C17" s="7">
        <v>10102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ФМОУ "Верхнесинячихинская СОШ№3"- Бубчиковская СОШ</v>
      </c>
      <c r="E17" s="28">
        <v>20</v>
      </c>
      <c r="F17" s="7">
        <v>2</v>
      </c>
      <c r="G17" s="7">
        <v>0</v>
      </c>
      <c r="H17" s="7">
        <v>4</v>
      </c>
      <c r="I17" s="7">
        <v>1</v>
      </c>
      <c r="J17" s="7">
        <v>0</v>
      </c>
      <c r="K17" s="7">
        <v>1</v>
      </c>
      <c r="L17" s="7">
        <v>0</v>
      </c>
      <c r="M17" s="7">
        <v>2</v>
      </c>
      <c r="N17" s="7">
        <v>0</v>
      </c>
      <c r="O17" s="7">
        <v>2</v>
      </c>
      <c r="P17" s="7">
        <v>3</v>
      </c>
      <c r="Q17" s="7">
        <v>1</v>
      </c>
      <c r="R17" s="7">
        <v>1</v>
      </c>
      <c r="S17" s="7">
        <v>3</v>
      </c>
      <c r="T17" s="13" t="str">
        <f t="shared" si="0"/>
        <v>Призёр</v>
      </c>
      <c r="U17" s="19" t="s">
        <v>268</v>
      </c>
    </row>
    <row r="18" spans="1:21">
      <c r="A18" s="10">
        <v>10</v>
      </c>
      <c r="B18" s="7" t="s">
        <v>116</v>
      </c>
      <c r="C18" s="7">
        <v>10118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"Заринская СОШ"</v>
      </c>
      <c r="E18" s="28">
        <v>20</v>
      </c>
      <c r="F18" s="7">
        <v>2</v>
      </c>
      <c r="G18" s="7">
        <v>0</v>
      </c>
      <c r="H18" s="7">
        <v>3</v>
      </c>
      <c r="I18" s="7">
        <v>1</v>
      </c>
      <c r="J18" s="7">
        <v>3</v>
      </c>
      <c r="K18" s="7">
        <v>0</v>
      </c>
      <c r="L18" s="7">
        <v>1</v>
      </c>
      <c r="M18" s="7">
        <v>0</v>
      </c>
      <c r="N18" s="7">
        <v>2</v>
      </c>
      <c r="O18" s="7">
        <v>0</v>
      </c>
      <c r="P18" s="7">
        <v>3</v>
      </c>
      <c r="Q18" s="7">
        <v>2</v>
      </c>
      <c r="R18" s="7">
        <v>1</v>
      </c>
      <c r="S18" s="7">
        <v>2</v>
      </c>
      <c r="T18" s="13" t="str">
        <f t="shared" si="0"/>
        <v>Призёр</v>
      </c>
      <c r="U18" s="19" t="s">
        <v>268</v>
      </c>
    </row>
    <row r="19" spans="1:21">
      <c r="A19" s="10">
        <v>11</v>
      </c>
      <c r="B19" s="7" t="s">
        <v>41</v>
      </c>
      <c r="C19" s="7">
        <v>10103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№2"</v>
      </c>
      <c r="E19" s="28">
        <v>19</v>
      </c>
      <c r="F19" s="7">
        <v>2</v>
      </c>
      <c r="G19" s="7">
        <v>0</v>
      </c>
      <c r="H19" s="7">
        <v>2</v>
      </c>
      <c r="I19" s="7">
        <v>1</v>
      </c>
      <c r="J19" s="7">
        <v>1</v>
      </c>
      <c r="K19" s="7">
        <v>0</v>
      </c>
      <c r="L19" s="7">
        <v>1</v>
      </c>
      <c r="M19" s="7">
        <v>2</v>
      </c>
      <c r="N19" s="7" t="s">
        <v>81</v>
      </c>
      <c r="O19" s="7" t="s">
        <v>81</v>
      </c>
      <c r="P19" s="7">
        <v>3</v>
      </c>
      <c r="Q19" s="7">
        <v>4</v>
      </c>
      <c r="R19" s="7">
        <v>1</v>
      </c>
      <c r="S19" s="7">
        <v>2</v>
      </c>
      <c r="T19" s="13" t="str">
        <f t="shared" si="0"/>
        <v>Призёр</v>
      </c>
      <c r="U19" s="19" t="s">
        <v>268</v>
      </c>
    </row>
    <row r="20" spans="1:21" ht="31.5">
      <c r="A20" s="10">
        <v>12</v>
      </c>
      <c r="B20" s="7" t="s">
        <v>117</v>
      </c>
      <c r="C20" s="7">
        <v>10102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ФМОУ "Верхнесинячихинская СОШ№3"- Бубчиковская СОШ</v>
      </c>
      <c r="E20" s="28">
        <v>19</v>
      </c>
      <c r="F20" s="7">
        <v>2</v>
      </c>
      <c r="G20" s="7">
        <v>0</v>
      </c>
      <c r="H20" s="7">
        <v>5</v>
      </c>
      <c r="I20" s="7">
        <v>0</v>
      </c>
      <c r="J20" s="7">
        <v>1</v>
      </c>
      <c r="K20" s="7">
        <v>0</v>
      </c>
      <c r="L20" s="7">
        <v>0</v>
      </c>
      <c r="M20" s="7">
        <v>0</v>
      </c>
      <c r="N20" s="7">
        <v>2</v>
      </c>
      <c r="O20" s="7">
        <v>0</v>
      </c>
      <c r="P20" s="7">
        <v>3</v>
      </c>
      <c r="Q20" s="7">
        <v>2</v>
      </c>
      <c r="R20" s="7">
        <v>1</v>
      </c>
      <c r="S20" s="7">
        <v>3</v>
      </c>
      <c r="T20" s="13" t="str">
        <f t="shared" si="0"/>
        <v>Призёр</v>
      </c>
      <c r="U20" s="19" t="s">
        <v>268</v>
      </c>
    </row>
    <row r="21" spans="1:21">
      <c r="A21" s="10">
        <v>13</v>
      </c>
      <c r="B21" s="7" t="s">
        <v>118</v>
      </c>
      <c r="C21" s="7">
        <v>10107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"Кировская СОШ"</v>
      </c>
      <c r="E21" s="28">
        <v>18</v>
      </c>
      <c r="F21" s="7">
        <v>2</v>
      </c>
      <c r="G21" s="7">
        <v>0</v>
      </c>
      <c r="H21" s="7">
        <v>5</v>
      </c>
      <c r="I21" s="7">
        <v>1</v>
      </c>
      <c r="J21" s="7">
        <v>0</v>
      </c>
      <c r="K21" s="7">
        <v>0</v>
      </c>
      <c r="L21" s="7">
        <v>0</v>
      </c>
      <c r="M21" s="7">
        <v>2</v>
      </c>
      <c r="N21" s="7">
        <v>0</v>
      </c>
      <c r="O21" s="7">
        <v>2</v>
      </c>
      <c r="P21" s="7">
        <v>1</v>
      </c>
      <c r="Q21" s="7">
        <v>3</v>
      </c>
      <c r="R21" s="7">
        <v>0</v>
      </c>
      <c r="S21" s="7">
        <v>2</v>
      </c>
      <c r="T21" s="13" t="str">
        <f t="shared" si="0"/>
        <v>Призёр</v>
      </c>
      <c r="U21" s="19" t="s">
        <v>268</v>
      </c>
    </row>
    <row r="22" spans="1:21">
      <c r="A22" s="10">
        <v>14</v>
      </c>
      <c r="B22" s="7" t="s">
        <v>119</v>
      </c>
      <c r="C22" s="7">
        <v>10109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"Костинская СОШ"</v>
      </c>
      <c r="E22" s="28">
        <v>18</v>
      </c>
      <c r="F22" s="7">
        <v>2</v>
      </c>
      <c r="G22" s="7">
        <v>0</v>
      </c>
      <c r="H22" s="7">
        <v>4</v>
      </c>
      <c r="I22" s="7">
        <v>1</v>
      </c>
      <c r="J22" s="7">
        <v>1</v>
      </c>
      <c r="K22" s="7">
        <v>0</v>
      </c>
      <c r="L22" s="7">
        <v>1</v>
      </c>
      <c r="M22" s="7">
        <v>0</v>
      </c>
      <c r="N22" s="7" t="s">
        <v>81</v>
      </c>
      <c r="O22" s="7" t="s">
        <v>81</v>
      </c>
      <c r="P22" s="7">
        <v>3</v>
      </c>
      <c r="Q22" s="7">
        <v>3</v>
      </c>
      <c r="R22" s="7">
        <v>1</v>
      </c>
      <c r="S22" s="7">
        <v>2</v>
      </c>
      <c r="T22" s="13" t="str">
        <f t="shared" si="0"/>
        <v>Призёр</v>
      </c>
      <c r="U22" s="19" t="s">
        <v>268</v>
      </c>
    </row>
    <row r="23" spans="1:21">
      <c r="A23" s="10">
        <v>15</v>
      </c>
      <c r="B23" s="7" t="s">
        <v>37</v>
      </c>
      <c r="C23" s="7">
        <v>10109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"Костинская СОШ"</v>
      </c>
      <c r="E23" s="28">
        <v>18</v>
      </c>
      <c r="F23" s="7">
        <v>2</v>
      </c>
      <c r="G23" s="7">
        <v>2</v>
      </c>
      <c r="H23" s="7">
        <v>3</v>
      </c>
      <c r="I23" s="7">
        <v>0</v>
      </c>
      <c r="J23" s="7">
        <v>1</v>
      </c>
      <c r="K23" s="7">
        <v>0</v>
      </c>
      <c r="L23" s="7">
        <v>0</v>
      </c>
      <c r="M23" s="7">
        <v>2</v>
      </c>
      <c r="N23" s="7">
        <v>2</v>
      </c>
      <c r="O23" s="7">
        <v>2</v>
      </c>
      <c r="P23" s="7">
        <v>3</v>
      </c>
      <c r="Q23" s="7">
        <v>0</v>
      </c>
      <c r="R23" s="7">
        <v>0</v>
      </c>
      <c r="S23" s="7">
        <v>1</v>
      </c>
      <c r="T23" s="13" t="s">
        <v>80</v>
      </c>
      <c r="U23" s="19" t="s">
        <v>268</v>
      </c>
    </row>
    <row r="24" spans="1:21">
      <c r="A24" s="10">
        <v>16</v>
      </c>
      <c r="B24" s="7" t="s">
        <v>38</v>
      </c>
      <c r="C24" s="7">
        <v>10103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"Верхнесинячихинская СОШ №2"</v>
      </c>
      <c r="E24" s="28">
        <v>17</v>
      </c>
      <c r="F24" s="7">
        <v>2</v>
      </c>
      <c r="G24" s="7">
        <v>0</v>
      </c>
      <c r="H24" s="7">
        <v>5</v>
      </c>
      <c r="I24" s="7">
        <v>1</v>
      </c>
      <c r="J24" s="7">
        <v>0</v>
      </c>
      <c r="K24" s="7">
        <v>1</v>
      </c>
      <c r="L24" s="7">
        <v>1</v>
      </c>
      <c r="M24" s="7">
        <v>0</v>
      </c>
      <c r="N24" s="7">
        <v>0</v>
      </c>
      <c r="O24" s="7">
        <v>0</v>
      </c>
      <c r="P24" s="7">
        <v>3</v>
      </c>
      <c r="Q24" s="7">
        <v>1</v>
      </c>
      <c r="R24" s="7">
        <v>0</v>
      </c>
      <c r="S24" s="7">
        <v>3</v>
      </c>
      <c r="T24" s="13" t="s">
        <v>80</v>
      </c>
      <c r="U24" s="19" t="s">
        <v>268</v>
      </c>
    </row>
    <row r="25" spans="1:21">
      <c r="A25" s="10">
        <v>17</v>
      </c>
      <c r="B25" s="7" t="s">
        <v>120</v>
      </c>
      <c r="C25" s="7">
        <v>10103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"Верхнесинячихинская СОШ №2"</v>
      </c>
      <c r="E25" s="28">
        <v>17</v>
      </c>
      <c r="F25" s="7">
        <v>2</v>
      </c>
      <c r="G25" s="7">
        <v>0</v>
      </c>
      <c r="H25" s="7">
        <v>5</v>
      </c>
      <c r="I25" s="7">
        <v>0</v>
      </c>
      <c r="J25" s="7">
        <v>1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v>2</v>
      </c>
      <c r="Q25" s="7">
        <v>3</v>
      </c>
      <c r="R25" s="7">
        <v>1</v>
      </c>
      <c r="S25" s="7">
        <v>1</v>
      </c>
      <c r="T25" s="13" t="s">
        <v>80</v>
      </c>
      <c r="U25" s="19" t="s">
        <v>268</v>
      </c>
    </row>
    <row r="26" spans="1:21">
      <c r="A26" s="10">
        <v>18</v>
      </c>
      <c r="B26" s="7" t="s">
        <v>121</v>
      </c>
      <c r="C26" s="7">
        <v>10103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№2"</v>
      </c>
      <c r="E26" s="28">
        <v>16</v>
      </c>
      <c r="F26" s="7">
        <v>2</v>
      </c>
      <c r="G26" s="7">
        <v>0</v>
      </c>
      <c r="H26" s="7">
        <v>5</v>
      </c>
      <c r="I26" s="7">
        <v>1</v>
      </c>
      <c r="J26" s="7">
        <v>1</v>
      </c>
      <c r="K26" s="7">
        <v>0</v>
      </c>
      <c r="L26" s="7">
        <v>0</v>
      </c>
      <c r="M26" s="7">
        <v>0</v>
      </c>
      <c r="N26" s="7" t="s">
        <v>81</v>
      </c>
      <c r="O26" s="7">
        <v>0</v>
      </c>
      <c r="P26" s="7">
        <v>2</v>
      </c>
      <c r="Q26" s="7">
        <v>2</v>
      </c>
      <c r="R26" s="7" t="s">
        <v>81</v>
      </c>
      <c r="S26" s="7">
        <v>3</v>
      </c>
      <c r="T26" s="13" t="s">
        <v>78</v>
      </c>
      <c r="U26" s="19" t="s">
        <v>268</v>
      </c>
    </row>
    <row r="27" spans="1:21">
      <c r="A27" s="10">
        <v>19</v>
      </c>
      <c r="B27" s="7" t="s">
        <v>122</v>
      </c>
      <c r="C27" s="7">
        <v>10107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"Кировская СОШ"</v>
      </c>
      <c r="E27" s="28">
        <v>15</v>
      </c>
      <c r="F27" s="7">
        <v>1</v>
      </c>
      <c r="G27" s="7">
        <v>2</v>
      </c>
      <c r="H27" s="7">
        <v>1</v>
      </c>
      <c r="I27" s="7">
        <v>0</v>
      </c>
      <c r="J27" s="7">
        <v>2</v>
      </c>
      <c r="K27" s="7">
        <v>1</v>
      </c>
      <c r="L27" s="7">
        <v>0</v>
      </c>
      <c r="M27" s="7">
        <v>0</v>
      </c>
      <c r="N27" s="7" t="s">
        <v>81</v>
      </c>
      <c r="O27" s="7" t="s">
        <v>81</v>
      </c>
      <c r="P27" s="7">
        <v>3</v>
      </c>
      <c r="Q27" s="7">
        <v>4</v>
      </c>
      <c r="R27" s="7">
        <v>0</v>
      </c>
      <c r="S27" s="7">
        <v>1</v>
      </c>
      <c r="T27" s="13" t="s">
        <v>78</v>
      </c>
      <c r="U27" s="19" t="s">
        <v>268</v>
      </c>
    </row>
    <row r="28" spans="1:21">
      <c r="A28" s="10">
        <v>20</v>
      </c>
      <c r="B28" s="7" t="s">
        <v>123</v>
      </c>
      <c r="C28" s="7">
        <v>10107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"Кировская СОШ"</v>
      </c>
      <c r="E28" s="28">
        <v>15</v>
      </c>
      <c r="F28" s="7">
        <v>2</v>
      </c>
      <c r="G28" s="7">
        <v>0</v>
      </c>
      <c r="H28" s="7">
        <v>3</v>
      </c>
      <c r="I28" s="7">
        <v>0</v>
      </c>
      <c r="J28" s="7">
        <v>1</v>
      </c>
      <c r="K28" s="7">
        <v>0</v>
      </c>
      <c r="L28" s="7">
        <v>0</v>
      </c>
      <c r="M28" s="7">
        <v>2</v>
      </c>
      <c r="N28" s="7">
        <v>0</v>
      </c>
      <c r="O28" s="7">
        <v>0</v>
      </c>
      <c r="P28" s="7">
        <v>0</v>
      </c>
      <c r="Q28" s="7">
        <v>3</v>
      </c>
      <c r="R28" s="7">
        <v>1</v>
      </c>
      <c r="S28" s="7">
        <v>3</v>
      </c>
      <c r="T28" s="13" t="s">
        <v>78</v>
      </c>
      <c r="U28" s="19" t="s">
        <v>268</v>
      </c>
    </row>
    <row r="29" spans="1:21">
      <c r="A29" s="10">
        <v>21</v>
      </c>
      <c r="B29" s="7" t="s">
        <v>124</v>
      </c>
      <c r="C29" s="7">
        <v>10107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"Кировская СОШ"</v>
      </c>
      <c r="E29" s="28">
        <v>15</v>
      </c>
      <c r="F29" s="7">
        <v>1</v>
      </c>
      <c r="G29" s="7">
        <v>0</v>
      </c>
      <c r="H29" s="7">
        <v>2</v>
      </c>
      <c r="I29" s="7">
        <v>0</v>
      </c>
      <c r="J29" s="7">
        <v>1</v>
      </c>
      <c r="K29" s="7">
        <v>1</v>
      </c>
      <c r="L29" s="7">
        <v>1</v>
      </c>
      <c r="M29" s="7">
        <v>0</v>
      </c>
      <c r="N29" s="7">
        <v>0</v>
      </c>
      <c r="O29" s="7">
        <v>0</v>
      </c>
      <c r="P29" s="7">
        <v>2</v>
      </c>
      <c r="Q29" s="7">
        <v>4</v>
      </c>
      <c r="R29" s="7">
        <v>1</v>
      </c>
      <c r="S29" s="7">
        <v>2</v>
      </c>
      <c r="T29" s="13" t="s">
        <v>78</v>
      </c>
      <c r="U29" s="19" t="s">
        <v>268</v>
      </c>
    </row>
    <row r="30" spans="1:21">
      <c r="A30" s="10">
        <v>22</v>
      </c>
      <c r="B30" s="7" t="s">
        <v>125</v>
      </c>
      <c r="C30" s="7">
        <v>10105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"Деевская СОШ"</v>
      </c>
      <c r="E30" s="28">
        <v>14</v>
      </c>
      <c r="F30" s="7">
        <v>2</v>
      </c>
      <c r="G30" s="7">
        <v>0</v>
      </c>
      <c r="H30" s="7">
        <v>1</v>
      </c>
      <c r="I30" s="7">
        <v>1</v>
      </c>
      <c r="J30" s="7">
        <v>1</v>
      </c>
      <c r="K30" s="7">
        <v>0</v>
      </c>
      <c r="L30" s="7">
        <v>0</v>
      </c>
      <c r="M30" s="7">
        <v>0</v>
      </c>
      <c r="N30" s="7" t="s">
        <v>81</v>
      </c>
      <c r="O30" s="7">
        <v>0</v>
      </c>
      <c r="P30" s="7">
        <v>3</v>
      </c>
      <c r="Q30" s="7">
        <v>4</v>
      </c>
      <c r="R30" s="7">
        <v>1</v>
      </c>
      <c r="S30" s="7">
        <v>1</v>
      </c>
      <c r="T30" s="13" t="s">
        <v>78</v>
      </c>
      <c r="U30" s="19" t="s">
        <v>268</v>
      </c>
    </row>
    <row r="31" spans="1:21">
      <c r="A31" s="10">
        <v>23</v>
      </c>
      <c r="B31" s="7" t="s">
        <v>126</v>
      </c>
      <c r="C31" s="7">
        <v>10103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№2"</v>
      </c>
      <c r="E31" s="28">
        <v>11</v>
      </c>
      <c r="F31" s="7">
        <v>2</v>
      </c>
      <c r="G31" s="7">
        <v>0</v>
      </c>
      <c r="H31" s="7">
        <v>2</v>
      </c>
      <c r="I31" s="7">
        <v>1</v>
      </c>
      <c r="J31" s="7">
        <v>1</v>
      </c>
      <c r="K31" s="7">
        <v>1</v>
      </c>
      <c r="L31" s="7">
        <v>0</v>
      </c>
      <c r="M31" s="7" t="s">
        <v>81</v>
      </c>
      <c r="N31" s="7" t="s">
        <v>81</v>
      </c>
      <c r="O31" s="7">
        <v>0</v>
      </c>
      <c r="P31" s="7">
        <v>3</v>
      </c>
      <c r="Q31" s="7" t="s">
        <v>81</v>
      </c>
      <c r="R31" s="7">
        <v>0</v>
      </c>
      <c r="S31" s="7">
        <v>1</v>
      </c>
      <c r="T31" s="13" t="s">
        <v>78</v>
      </c>
      <c r="U31" s="19" t="s">
        <v>268</v>
      </c>
    </row>
    <row r="32" spans="1:21" ht="31.5">
      <c r="A32" s="10">
        <v>24</v>
      </c>
      <c r="B32" s="7" t="s">
        <v>127</v>
      </c>
      <c r="C32" s="7">
        <v>10120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ФМОУ «"Верхнесинячихинская СОШ №2"- Нижнесинячихинская ООШ»</v>
      </c>
      <c r="E32" s="28">
        <v>11</v>
      </c>
      <c r="F32" s="7">
        <v>1</v>
      </c>
      <c r="G32" s="7">
        <v>0</v>
      </c>
      <c r="H32" s="7">
        <v>1</v>
      </c>
      <c r="I32" s="7">
        <v>1</v>
      </c>
      <c r="J32" s="7">
        <v>1</v>
      </c>
      <c r="K32" s="7">
        <v>1</v>
      </c>
      <c r="L32" s="7">
        <v>1</v>
      </c>
      <c r="M32" s="7">
        <v>2</v>
      </c>
      <c r="N32" s="7" t="s">
        <v>81</v>
      </c>
      <c r="O32" s="7" t="s">
        <v>81</v>
      </c>
      <c r="P32" s="7">
        <v>1</v>
      </c>
      <c r="Q32" s="7">
        <v>1</v>
      </c>
      <c r="R32" s="7">
        <v>1</v>
      </c>
      <c r="S32" s="7">
        <v>0</v>
      </c>
      <c r="T32" s="13" t="s">
        <v>78</v>
      </c>
      <c r="U32" s="19" t="s">
        <v>268</v>
      </c>
    </row>
    <row r="33" spans="1:21">
      <c r="A33" s="10">
        <v>25</v>
      </c>
      <c r="B33" s="7" t="s">
        <v>39</v>
      </c>
      <c r="C33" s="7">
        <v>10109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"Костинская СОШ"</v>
      </c>
      <c r="E33" s="28">
        <v>10</v>
      </c>
      <c r="F33" s="7">
        <v>1</v>
      </c>
      <c r="G33" s="7">
        <v>0</v>
      </c>
      <c r="H33" s="7">
        <v>2</v>
      </c>
      <c r="I33" s="7">
        <v>0</v>
      </c>
      <c r="J33" s="7">
        <v>1</v>
      </c>
      <c r="K33" s="7">
        <v>0</v>
      </c>
      <c r="L33" s="7">
        <v>1</v>
      </c>
      <c r="M33" s="7">
        <v>0</v>
      </c>
      <c r="N33" s="7">
        <v>0</v>
      </c>
      <c r="O33" s="7">
        <v>0</v>
      </c>
      <c r="P33" s="7">
        <v>2</v>
      </c>
      <c r="Q33" s="7">
        <v>1</v>
      </c>
      <c r="R33" s="7">
        <v>1</v>
      </c>
      <c r="S33" s="7">
        <v>1</v>
      </c>
      <c r="T33" s="13" t="s">
        <v>78</v>
      </c>
      <c r="U33" s="19" t="s">
        <v>268</v>
      </c>
    </row>
    <row r="34" spans="1:21">
      <c r="A34" s="10">
        <v>26</v>
      </c>
      <c r="B34" s="7" t="s">
        <v>128</v>
      </c>
      <c r="C34" s="7">
        <v>10103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№2"</v>
      </c>
      <c r="E34" s="28">
        <v>10</v>
      </c>
      <c r="F34" s="7">
        <v>1</v>
      </c>
      <c r="G34" s="7">
        <v>0</v>
      </c>
      <c r="H34" s="7">
        <v>0</v>
      </c>
      <c r="I34" s="7">
        <v>1</v>
      </c>
      <c r="J34" s="7">
        <v>1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v>2</v>
      </c>
      <c r="Q34" s="7">
        <v>1</v>
      </c>
      <c r="R34" s="7">
        <v>0</v>
      </c>
      <c r="S34" s="7">
        <v>3</v>
      </c>
      <c r="T34" s="13" t="s">
        <v>78</v>
      </c>
      <c r="U34" s="19" t="s">
        <v>268</v>
      </c>
    </row>
    <row r="35" spans="1:21">
      <c r="A35" s="10">
        <v>27</v>
      </c>
      <c r="B35" s="7" t="s">
        <v>129</v>
      </c>
      <c r="C35" s="7">
        <v>10118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"Заринская СОШ"</v>
      </c>
      <c r="E35" s="28">
        <v>10</v>
      </c>
      <c r="F35" s="7">
        <v>1</v>
      </c>
      <c r="G35" s="7">
        <v>0</v>
      </c>
      <c r="H35" s="7">
        <v>2</v>
      </c>
      <c r="I35" s="7">
        <v>1</v>
      </c>
      <c r="J35" s="7">
        <v>1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3</v>
      </c>
      <c r="Q35" s="7">
        <v>0</v>
      </c>
      <c r="R35" s="7">
        <v>0</v>
      </c>
      <c r="S35" s="7">
        <v>0</v>
      </c>
      <c r="T35" s="13" t="s">
        <v>78</v>
      </c>
      <c r="U35" s="19" t="s">
        <v>268</v>
      </c>
    </row>
    <row r="36" spans="1:21" ht="31.5">
      <c r="A36" s="10">
        <v>28</v>
      </c>
      <c r="B36" s="7" t="s">
        <v>42</v>
      </c>
      <c r="C36" s="7">
        <v>10120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ФМОУ «"Верхнесинячихинская СОШ №2"- Нижнесинячихинская ООШ»</v>
      </c>
      <c r="E36" s="28">
        <v>10</v>
      </c>
      <c r="F36" s="7">
        <v>1</v>
      </c>
      <c r="G36" s="7">
        <v>0</v>
      </c>
      <c r="H36" s="7">
        <v>2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</v>
      </c>
      <c r="Q36" s="7">
        <v>1</v>
      </c>
      <c r="R36" s="7">
        <v>0</v>
      </c>
      <c r="S36" s="7">
        <v>3</v>
      </c>
      <c r="T36" s="13" t="s">
        <v>78</v>
      </c>
      <c r="U36" s="19" t="s">
        <v>268</v>
      </c>
    </row>
    <row r="37" spans="1:21">
      <c r="A37" s="10">
        <v>29</v>
      </c>
      <c r="B37" s="7" t="s">
        <v>43</v>
      </c>
      <c r="C37" s="7">
        <v>10103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№2"</v>
      </c>
      <c r="E37" s="28">
        <v>9</v>
      </c>
      <c r="F37" s="7">
        <v>1</v>
      </c>
      <c r="G37" s="7">
        <v>0</v>
      </c>
      <c r="H37" s="7" t="s">
        <v>81</v>
      </c>
      <c r="I37" s="7">
        <v>1</v>
      </c>
      <c r="J37" s="7">
        <v>1</v>
      </c>
      <c r="K37" s="7">
        <v>0</v>
      </c>
      <c r="L37" s="7">
        <v>0</v>
      </c>
      <c r="M37" s="7">
        <v>0</v>
      </c>
      <c r="N37" s="7" t="s">
        <v>81</v>
      </c>
      <c r="O37" s="7">
        <v>2</v>
      </c>
      <c r="P37" s="7">
        <v>0</v>
      </c>
      <c r="Q37" s="7">
        <v>3</v>
      </c>
      <c r="R37" s="7">
        <v>0</v>
      </c>
      <c r="S37" s="7">
        <v>1</v>
      </c>
      <c r="T37" s="13" t="s">
        <v>78</v>
      </c>
      <c r="U37" s="23"/>
    </row>
    <row r="38" spans="1:21">
      <c r="A38" s="10">
        <v>30</v>
      </c>
      <c r="B38" s="7" t="s">
        <v>130</v>
      </c>
      <c r="C38" s="7">
        <v>10107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"Кировская СОШ"</v>
      </c>
      <c r="E38" s="28">
        <v>9</v>
      </c>
      <c r="F38" s="7">
        <v>1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2</v>
      </c>
      <c r="N38" s="7" t="s">
        <v>81</v>
      </c>
      <c r="O38" s="7">
        <v>0</v>
      </c>
      <c r="P38" s="7">
        <v>2</v>
      </c>
      <c r="Q38" s="7">
        <v>1</v>
      </c>
      <c r="R38" s="7">
        <v>0</v>
      </c>
      <c r="S38" s="7">
        <v>2</v>
      </c>
      <c r="T38" s="13" t="s">
        <v>78</v>
      </c>
      <c r="U38" s="23"/>
    </row>
    <row r="39" spans="1:21">
      <c r="A39" s="10">
        <v>31</v>
      </c>
      <c r="B39" s="7" t="s">
        <v>131</v>
      </c>
      <c r="C39" s="7">
        <v>10103</v>
      </c>
      <c r="D39" s="10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"Верхнесинячихинская СОШ №2"</v>
      </c>
      <c r="E39" s="28">
        <v>9</v>
      </c>
      <c r="F39" s="7" t="s">
        <v>81</v>
      </c>
      <c r="G39" s="7">
        <v>0</v>
      </c>
      <c r="H39" s="7" t="s">
        <v>81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0</v>
      </c>
      <c r="O39" s="7">
        <v>0</v>
      </c>
      <c r="P39" s="7">
        <v>3</v>
      </c>
      <c r="Q39" s="7">
        <v>3</v>
      </c>
      <c r="R39" s="7">
        <v>0</v>
      </c>
      <c r="S39" s="7">
        <v>1</v>
      </c>
      <c r="T39" s="13" t="s">
        <v>78</v>
      </c>
      <c r="U39" s="23"/>
    </row>
    <row r="40" spans="1:21">
      <c r="A40" s="10">
        <v>32</v>
      </c>
      <c r="B40" s="7" t="s">
        <v>40</v>
      </c>
      <c r="C40" s="7">
        <v>10106</v>
      </c>
      <c r="D40" s="10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"Деевская СОШ"</v>
      </c>
      <c r="E40" s="28">
        <v>9</v>
      </c>
      <c r="F40" s="7">
        <v>1</v>
      </c>
      <c r="G40" s="7">
        <v>2</v>
      </c>
      <c r="H40" s="7">
        <v>1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 t="s">
        <v>81</v>
      </c>
      <c r="O40" s="7">
        <v>0</v>
      </c>
      <c r="P40" s="7">
        <v>2</v>
      </c>
      <c r="Q40" s="7">
        <v>1</v>
      </c>
      <c r="R40" s="7">
        <v>0</v>
      </c>
      <c r="S40" s="7">
        <v>1</v>
      </c>
      <c r="T40" s="13" t="s">
        <v>78</v>
      </c>
      <c r="U40" s="23"/>
    </row>
    <row r="41" spans="1:21">
      <c r="A41" s="10">
        <v>33</v>
      </c>
      <c r="B41" s="7" t="s">
        <v>132</v>
      </c>
      <c r="C41" s="7">
        <v>10103</v>
      </c>
      <c r="D41" s="10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"Верхнесинячихинская СОШ №2"</v>
      </c>
      <c r="E41" s="28">
        <v>8</v>
      </c>
      <c r="F41" s="7">
        <v>1</v>
      </c>
      <c r="G41" s="7">
        <v>0</v>
      </c>
      <c r="H41" s="7">
        <v>3</v>
      </c>
      <c r="I41" s="7">
        <v>0</v>
      </c>
      <c r="J41" s="7">
        <v>1</v>
      </c>
      <c r="K41" s="7">
        <v>0</v>
      </c>
      <c r="L41" s="7">
        <v>1</v>
      </c>
      <c r="M41" s="7">
        <v>0</v>
      </c>
      <c r="N41" s="7" t="s">
        <v>81</v>
      </c>
      <c r="O41" s="7">
        <v>2</v>
      </c>
      <c r="P41" s="7">
        <v>0</v>
      </c>
      <c r="Q41" s="7">
        <v>0</v>
      </c>
      <c r="R41" s="7">
        <v>0</v>
      </c>
      <c r="S41" s="7" t="s">
        <v>81</v>
      </c>
      <c r="T41" s="13" t="s">
        <v>78</v>
      </c>
      <c r="U41" s="23"/>
    </row>
    <row r="42" spans="1:21">
      <c r="A42" s="10">
        <v>34</v>
      </c>
      <c r="B42" s="7" t="s">
        <v>36</v>
      </c>
      <c r="C42" s="7">
        <v>10109</v>
      </c>
      <c r="D42" s="10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"Костинская СОШ"</v>
      </c>
      <c r="E42" s="28">
        <v>7</v>
      </c>
      <c r="F42" s="7">
        <v>1</v>
      </c>
      <c r="G42" s="7" t="s">
        <v>81</v>
      </c>
      <c r="H42" s="7">
        <v>3</v>
      </c>
      <c r="I42" s="7">
        <v>0</v>
      </c>
      <c r="J42" s="7">
        <v>0</v>
      </c>
      <c r="K42" s="7">
        <v>1</v>
      </c>
      <c r="L42" s="7">
        <v>1</v>
      </c>
      <c r="M42" s="7">
        <v>0</v>
      </c>
      <c r="N42" s="7" t="s">
        <v>81</v>
      </c>
      <c r="O42" s="7" t="s">
        <v>81</v>
      </c>
      <c r="P42" s="7">
        <v>0</v>
      </c>
      <c r="Q42" s="7">
        <v>1</v>
      </c>
      <c r="R42" s="7">
        <v>0</v>
      </c>
      <c r="S42" s="7" t="s">
        <v>81</v>
      </c>
      <c r="T42" s="13" t="s">
        <v>78</v>
      </c>
      <c r="U42" s="23"/>
    </row>
    <row r="43" spans="1:21">
      <c r="A43" s="10">
        <v>35</v>
      </c>
      <c r="B43" s="7" t="s">
        <v>133</v>
      </c>
      <c r="C43" s="7">
        <v>10103</v>
      </c>
      <c r="D43" s="10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"Верхнесинячихинская СОШ №2"</v>
      </c>
      <c r="E43" s="28">
        <v>5</v>
      </c>
      <c r="F43" s="7">
        <v>0</v>
      </c>
      <c r="G43" s="7">
        <v>0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2</v>
      </c>
      <c r="N43" s="7" t="s">
        <v>81</v>
      </c>
      <c r="O43" s="7">
        <v>0</v>
      </c>
      <c r="P43" s="7">
        <v>0</v>
      </c>
      <c r="Q43" s="7">
        <v>0</v>
      </c>
      <c r="R43" s="7">
        <v>0</v>
      </c>
      <c r="S43" s="7">
        <v>1</v>
      </c>
      <c r="T43" s="13" t="s">
        <v>78</v>
      </c>
      <c r="U43" s="23"/>
    </row>
    <row r="44" spans="1:21">
      <c r="A44" s="10">
        <v>36</v>
      </c>
      <c r="B44" s="7" t="s">
        <v>134</v>
      </c>
      <c r="C44" s="7">
        <v>10113</v>
      </c>
      <c r="D44" s="10" t="str">
        <f>IF(C44=10118,Справочник!$B$8,IF(C44=10104,Справочник!$B$4,IF(C44=10106,Справочник!$B$7,IF(C44=10101,Справочник!$B$1,IF(C44=10103,Справочник!$B$2,IF(C44=10120,Справочник!$B$3,IF(C44=10102,Справочник!$B$5,IF(C44=10105,Справочник!$B$7,IF(C44=10119,Справочник!$B$12,IF(C44=10108,Справочник!$B$11,IF(C44=10109,Справочник!$B$12,IF(C44=10121,Справочник!$B$13,IF(C44=10110,Справочник!$B$14,IF(C44=10111,Справочник!$B$15,IF(C44=10112,Справочник!$B$16,IF(C44=10113,Справочник!$B$17,IF(C44=10107,Справочник!$B$10)))))))))))))))))</f>
        <v>МОУ "Ялунинская СОШ"</v>
      </c>
      <c r="E44" s="28">
        <v>5</v>
      </c>
      <c r="F44" s="7">
        <v>0</v>
      </c>
      <c r="G44" s="7">
        <v>0</v>
      </c>
      <c r="H44" s="7" t="s">
        <v>81</v>
      </c>
      <c r="I44" s="7">
        <v>0</v>
      </c>
      <c r="J44" s="7">
        <v>1</v>
      </c>
      <c r="K44" s="7">
        <v>1</v>
      </c>
      <c r="L44" s="7">
        <v>0</v>
      </c>
      <c r="M44" s="7" t="s">
        <v>81</v>
      </c>
      <c r="N44" s="7" t="s">
        <v>81</v>
      </c>
      <c r="O44" s="7" t="s">
        <v>81</v>
      </c>
      <c r="P44" s="7" t="s">
        <v>81</v>
      </c>
      <c r="Q44" s="7">
        <v>0</v>
      </c>
      <c r="R44" s="7">
        <v>0</v>
      </c>
      <c r="S44" s="7">
        <v>3</v>
      </c>
      <c r="T44" s="13" t="s">
        <v>78</v>
      </c>
      <c r="U44" s="23"/>
    </row>
    <row r="45" spans="1:21">
      <c r="A45" s="10">
        <v>37</v>
      </c>
      <c r="B45" s="7" t="s">
        <v>135</v>
      </c>
      <c r="C45" s="7">
        <v>10107</v>
      </c>
      <c r="D45" s="10" t="str">
        <f>IF(C45=10118,Справочник!$B$8,IF(C45=10104,Справочник!$B$4,IF(C45=10106,Справочник!$B$7,IF(C45=10101,Справочник!$B$1,IF(C45=10103,Справочник!$B$2,IF(C45=10120,Справочник!$B$3,IF(C45=10102,Справочник!$B$5,IF(C45=10105,Справочник!$B$7,IF(C45=10119,Справочник!$B$12,IF(C45=10108,Справочник!$B$11,IF(C45=10109,Справочник!$B$12,IF(C45=10121,Справочник!$B$13,IF(C45=10110,Справочник!$B$14,IF(C45=10111,Справочник!$B$15,IF(C45=10112,Справочник!$B$16,IF(C45=10113,Справочник!$B$17,IF(C45=10107,Справочник!$B$10)))))))))))))))))</f>
        <v>МОУ "Кировская СОШ"</v>
      </c>
      <c r="E45" s="28">
        <v>5</v>
      </c>
      <c r="F45" s="7">
        <v>0</v>
      </c>
      <c r="G45" s="7">
        <v>0</v>
      </c>
      <c r="H45" s="7">
        <v>1</v>
      </c>
      <c r="I45" s="7">
        <v>0</v>
      </c>
      <c r="J45" s="7">
        <v>1</v>
      </c>
      <c r="K45" s="7">
        <v>0</v>
      </c>
      <c r="L45" s="7">
        <v>0</v>
      </c>
      <c r="M45" s="7">
        <v>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1</v>
      </c>
      <c r="T45" s="13" t="s">
        <v>78</v>
      </c>
      <c r="U45" s="23"/>
    </row>
    <row r="46" spans="1:21">
      <c r="D46" s="39" t="s">
        <v>276</v>
      </c>
      <c r="E46" s="47">
        <f>AVERAGE(E9:E45)</f>
        <v>14.972972972972974</v>
      </c>
      <c r="F46" s="47">
        <f t="shared" ref="F46:S46" si="1">AVERAGE(F9:F45)</f>
        <v>1.6111111111111112</v>
      </c>
      <c r="G46" s="47">
        <f t="shared" si="1"/>
        <v>0.3888888888888889</v>
      </c>
      <c r="H46" s="47">
        <f t="shared" si="1"/>
        <v>2.8235294117647061</v>
      </c>
      <c r="I46" s="47">
        <f t="shared" si="1"/>
        <v>0.51351351351351349</v>
      </c>
      <c r="J46" s="47">
        <f t="shared" si="1"/>
        <v>1.0810810810810811</v>
      </c>
      <c r="K46" s="47">
        <f t="shared" si="1"/>
        <v>0.43243243243243246</v>
      </c>
      <c r="L46" s="47">
        <f t="shared" si="1"/>
        <v>0.40540540540540543</v>
      </c>
      <c r="M46" s="47">
        <f t="shared" si="1"/>
        <v>0.8571428571428571</v>
      </c>
      <c r="N46" s="47">
        <f t="shared" si="1"/>
        <v>0.78260869565217395</v>
      </c>
      <c r="O46" s="47">
        <f t="shared" si="1"/>
        <v>0.53333333333333333</v>
      </c>
      <c r="P46" s="47">
        <f t="shared" si="1"/>
        <v>2.1666666666666665</v>
      </c>
      <c r="Q46" s="47">
        <f t="shared" si="1"/>
        <v>1.9444444444444444</v>
      </c>
      <c r="R46" s="47">
        <f t="shared" si="1"/>
        <v>0.41666666666666669</v>
      </c>
      <c r="S46" s="47">
        <f t="shared" si="1"/>
        <v>1.9714285714285715</v>
      </c>
    </row>
    <row r="47" spans="1:21">
      <c r="D47" s="39" t="s">
        <v>277</v>
      </c>
      <c r="E47" s="39">
        <v>45</v>
      </c>
      <c r="F47" s="39">
        <v>53</v>
      </c>
      <c r="G47" s="39">
        <v>20</v>
      </c>
      <c r="H47" s="39">
        <v>56</v>
      </c>
      <c r="I47" s="39">
        <v>50</v>
      </c>
      <c r="J47" s="39">
        <v>37</v>
      </c>
      <c r="K47" s="39">
        <v>40</v>
      </c>
      <c r="L47" s="39">
        <v>40</v>
      </c>
      <c r="M47" s="39">
        <v>45</v>
      </c>
      <c r="N47" s="39">
        <v>40</v>
      </c>
      <c r="O47" s="39">
        <v>25</v>
      </c>
      <c r="P47" s="39">
        <v>73</v>
      </c>
      <c r="Q47" s="39">
        <v>48</v>
      </c>
      <c r="R47" s="39">
        <v>40</v>
      </c>
      <c r="S47" s="39">
        <v>67</v>
      </c>
    </row>
    <row r="48" spans="1:21">
      <c r="D48" s="52" t="s">
        <v>278</v>
      </c>
      <c r="E48" s="52"/>
      <c r="F48" s="39">
        <v>8</v>
      </c>
      <c r="G48" s="39">
        <v>81</v>
      </c>
      <c r="H48" s="39">
        <v>11</v>
      </c>
      <c r="I48" s="39">
        <v>16</v>
      </c>
      <c r="J48" s="39">
        <v>19</v>
      </c>
      <c r="K48" s="39">
        <v>59</v>
      </c>
      <c r="L48" s="39">
        <v>59</v>
      </c>
      <c r="M48" s="39">
        <v>59</v>
      </c>
      <c r="N48" s="39">
        <v>76</v>
      </c>
      <c r="O48" s="39">
        <v>78</v>
      </c>
      <c r="P48" s="39">
        <v>19</v>
      </c>
      <c r="Q48" s="39">
        <v>19</v>
      </c>
      <c r="R48" s="39">
        <v>59</v>
      </c>
      <c r="S48" s="39">
        <v>11</v>
      </c>
    </row>
  </sheetData>
  <autoFilter ref="A6:U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5">
    <mergeCell ref="A1:A4"/>
    <mergeCell ref="B1:T1"/>
    <mergeCell ref="B2:T2"/>
    <mergeCell ref="B3:T3"/>
    <mergeCell ref="B4:T4"/>
    <mergeCell ref="F6:S6"/>
    <mergeCell ref="B5:T5"/>
    <mergeCell ref="U6:U7"/>
    <mergeCell ref="C6:C7"/>
    <mergeCell ref="T6:T8"/>
    <mergeCell ref="D48:E48"/>
    <mergeCell ref="A6:A8"/>
    <mergeCell ref="B6:B8"/>
    <mergeCell ref="D6:D8"/>
    <mergeCell ref="E7:E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6"/>
  <sheetViews>
    <sheetView workbookViewId="0">
      <selection activeCell="F8" sqref="F8:T8"/>
    </sheetView>
  </sheetViews>
  <sheetFormatPr defaultRowHeight="15.75"/>
  <cols>
    <col min="1" max="1" width="6.5703125" style="11" customWidth="1"/>
    <col min="2" max="2" width="37.85546875" style="11" customWidth="1"/>
    <col min="3" max="3" width="11.5703125" style="11" hidden="1" customWidth="1"/>
    <col min="4" max="4" width="41.140625" style="11" customWidth="1"/>
    <col min="5" max="5" width="11.28515625" style="11" customWidth="1"/>
    <col min="6" max="20" width="4.85546875" style="11" customWidth="1"/>
    <col min="21" max="21" width="14.140625" style="11" customWidth="1"/>
    <col min="22" max="22" width="25.5703125" style="11" customWidth="1"/>
    <col min="23" max="16384" width="9.140625" style="11"/>
  </cols>
  <sheetData>
    <row r="1" spans="1:22">
      <c r="A1" s="6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2" ht="15.75" customHeight="1">
      <c r="A2" s="64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2">
      <c r="A3" s="64"/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2">
      <c r="A4" s="64"/>
      <c r="B4" s="56" t="s">
        <v>82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s="25" customFormat="1">
      <c r="A5" s="27"/>
      <c r="B5" s="57" t="s">
        <v>271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</row>
    <row r="6" spans="1:22" ht="31.5" customHeight="1">
      <c r="A6" s="62" t="s">
        <v>3</v>
      </c>
      <c r="B6" s="62" t="s">
        <v>4</v>
      </c>
      <c r="C6" s="52" t="s">
        <v>25</v>
      </c>
      <c r="D6" s="62" t="s">
        <v>5</v>
      </c>
      <c r="E6" s="18" t="s">
        <v>6</v>
      </c>
      <c r="F6" s="52" t="s">
        <v>212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62" t="s">
        <v>7</v>
      </c>
      <c r="V6" s="52" t="s">
        <v>270</v>
      </c>
    </row>
    <row r="7" spans="1:22">
      <c r="A7" s="63"/>
      <c r="B7" s="63"/>
      <c r="C7" s="52"/>
      <c r="D7" s="63"/>
      <c r="E7" s="62">
        <v>36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63"/>
      <c r="V7" s="52"/>
    </row>
    <row r="8" spans="1:22" s="42" customFormat="1">
      <c r="A8" s="51"/>
      <c r="B8" s="51"/>
      <c r="C8" s="39"/>
      <c r="D8" s="51"/>
      <c r="E8" s="51"/>
      <c r="F8" s="39">
        <v>2</v>
      </c>
      <c r="G8" s="39">
        <v>7</v>
      </c>
      <c r="H8" s="39">
        <v>2</v>
      </c>
      <c r="I8" s="39">
        <v>1</v>
      </c>
      <c r="J8" s="39">
        <v>1</v>
      </c>
      <c r="K8" s="39">
        <v>2</v>
      </c>
      <c r="L8" s="39">
        <v>2</v>
      </c>
      <c r="M8" s="39">
        <v>2</v>
      </c>
      <c r="N8" s="39">
        <v>2</v>
      </c>
      <c r="O8" s="39">
        <v>6</v>
      </c>
      <c r="P8" s="39">
        <v>2</v>
      </c>
      <c r="Q8" s="39">
        <v>2</v>
      </c>
      <c r="R8" s="39">
        <v>1</v>
      </c>
      <c r="S8" s="39">
        <v>2</v>
      </c>
      <c r="T8" s="41">
        <v>2</v>
      </c>
      <c r="U8" s="51"/>
      <c r="V8" s="39"/>
    </row>
    <row r="9" spans="1:22" ht="31.5">
      <c r="A9" s="10">
        <v>1</v>
      </c>
      <c r="B9" s="7" t="s">
        <v>136</v>
      </c>
      <c r="C9" s="7">
        <v>10120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ФМОУ «"Верхнесинячихинская СОШ №2"- Нижнесинячихинская ООШ»</v>
      </c>
      <c r="E9" s="28">
        <v>24</v>
      </c>
      <c r="F9" s="7">
        <v>0</v>
      </c>
      <c r="G9" s="7">
        <v>7</v>
      </c>
      <c r="H9" s="7">
        <v>2</v>
      </c>
      <c r="I9" s="7">
        <v>1</v>
      </c>
      <c r="J9" s="7">
        <v>0</v>
      </c>
      <c r="K9" s="7">
        <v>2</v>
      </c>
      <c r="L9" s="7">
        <v>2</v>
      </c>
      <c r="M9" s="7">
        <v>0</v>
      </c>
      <c r="N9" s="7">
        <v>0</v>
      </c>
      <c r="O9" s="7">
        <v>6</v>
      </c>
      <c r="P9" s="7">
        <v>0</v>
      </c>
      <c r="Q9" s="7">
        <v>2</v>
      </c>
      <c r="R9" s="7">
        <v>0</v>
      </c>
      <c r="S9" s="7">
        <v>2</v>
      </c>
      <c r="T9" s="7">
        <v>0</v>
      </c>
      <c r="U9" s="13" t="str">
        <f t="shared" ref="U9:U15" si="0">IF(E9=MAX($E$9:$E$50),"Победитель",IF(E9&gt;=MEDIAN($E$9:$E$50),"Призёр","Участник"))</f>
        <v>Призёр</v>
      </c>
      <c r="V9" s="26" t="s">
        <v>268</v>
      </c>
    </row>
    <row r="10" spans="1:22">
      <c r="A10" s="10">
        <v>2</v>
      </c>
      <c r="B10" s="7" t="s">
        <v>49</v>
      </c>
      <c r="C10" s="7">
        <v>10104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28">
        <v>22</v>
      </c>
      <c r="F10" s="7">
        <v>0</v>
      </c>
      <c r="G10" s="7">
        <v>7</v>
      </c>
      <c r="H10" s="7">
        <v>0</v>
      </c>
      <c r="I10" s="7">
        <v>0</v>
      </c>
      <c r="J10" s="7">
        <v>0</v>
      </c>
      <c r="K10" s="7">
        <v>2</v>
      </c>
      <c r="L10" s="7">
        <v>2</v>
      </c>
      <c r="M10" s="7">
        <v>2</v>
      </c>
      <c r="N10" s="7">
        <v>2</v>
      </c>
      <c r="O10" s="7">
        <v>6</v>
      </c>
      <c r="P10" s="7">
        <v>0</v>
      </c>
      <c r="Q10" s="7">
        <v>0</v>
      </c>
      <c r="R10" s="7">
        <v>1</v>
      </c>
      <c r="S10" s="7">
        <v>0</v>
      </c>
      <c r="T10" s="7">
        <v>0</v>
      </c>
      <c r="U10" s="13" t="str">
        <f t="shared" si="0"/>
        <v>Призёр</v>
      </c>
      <c r="V10" s="26" t="s">
        <v>268</v>
      </c>
    </row>
    <row r="11" spans="1:22" ht="18.75" customHeight="1">
      <c r="A11" s="10">
        <v>3</v>
      </c>
      <c r="B11" s="7" t="s">
        <v>137</v>
      </c>
      <c r="C11" s="7">
        <v>10108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"Коптеловская СОШ им. Д.Никонова"</v>
      </c>
      <c r="E11" s="28">
        <v>21</v>
      </c>
      <c r="F11" s="7">
        <v>0</v>
      </c>
      <c r="G11" s="7">
        <v>7</v>
      </c>
      <c r="H11" s="7">
        <v>0</v>
      </c>
      <c r="I11" s="7">
        <v>1</v>
      </c>
      <c r="J11" s="7">
        <v>1</v>
      </c>
      <c r="K11" s="7">
        <v>2</v>
      </c>
      <c r="L11" s="7">
        <v>0</v>
      </c>
      <c r="M11" s="7">
        <v>2</v>
      </c>
      <c r="N11" s="7">
        <v>0</v>
      </c>
      <c r="O11" s="7">
        <v>6</v>
      </c>
      <c r="P11" s="7">
        <v>0</v>
      </c>
      <c r="Q11" s="7">
        <v>2</v>
      </c>
      <c r="R11" s="7">
        <v>0</v>
      </c>
      <c r="S11" s="7">
        <v>0</v>
      </c>
      <c r="T11" s="7">
        <v>0</v>
      </c>
      <c r="U11" s="13" t="str">
        <f t="shared" si="0"/>
        <v>Призёр</v>
      </c>
      <c r="V11" s="26" t="s">
        <v>268</v>
      </c>
    </row>
    <row r="12" spans="1:22">
      <c r="A12" s="10">
        <v>4</v>
      </c>
      <c r="B12" s="7" t="s">
        <v>44</v>
      </c>
      <c r="C12" s="7">
        <v>10109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28">
        <v>21</v>
      </c>
      <c r="F12" s="7">
        <v>0</v>
      </c>
      <c r="G12" s="7">
        <v>5</v>
      </c>
      <c r="H12" s="7">
        <v>2</v>
      </c>
      <c r="I12" s="7">
        <v>1</v>
      </c>
      <c r="J12" s="7">
        <v>0</v>
      </c>
      <c r="K12" s="7">
        <v>2</v>
      </c>
      <c r="L12" s="7">
        <v>0</v>
      </c>
      <c r="M12" s="7">
        <v>2</v>
      </c>
      <c r="N12" s="7">
        <v>0</v>
      </c>
      <c r="O12" s="7">
        <v>6</v>
      </c>
      <c r="P12" s="7">
        <v>2</v>
      </c>
      <c r="Q12" s="7">
        <v>0</v>
      </c>
      <c r="R12" s="7">
        <v>1</v>
      </c>
      <c r="S12" s="7">
        <v>0</v>
      </c>
      <c r="T12" s="7">
        <v>0</v>
      </c>
      <c r="U12" s="13" t="str">
        <f t="shared" si="0"/>
        <v>Призёр</v>
      </c>
      <c r="V12" s="26" t="s">
        <v>268</v>
      </c>
    </row>
    <row r="13" spans="1:22">
      <c r="A13" s="10">
        <v>5</v>
      </c>
      <c r="B13" s="7" t="s">
        <v>138</v>
      </c>
      <c r="C13" s="7">
        <v>10118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"Заринская СОШ"</v>
      </c>
      <c r="E13" s="28">
        <v>20</v>
      </c>
      <c r="F13" s="7">
        <v>0</v>
      </c>
      <c r="G13" s="7">
        <v>5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2</v>
      </c>
      <c r="N13" s="7">
        <v>2</v>
      </c>
      <c r="O13" s="7">
        <v>6</v>
      </c>
      <c r="P13" s="7">
        <v>0</v>
      </c>
      <c r="Q13" s="7">
        <v>0</v>
      </c>
      <c r="R13" s="7">
        <v>1</v>
      </c>
      <c r="S13" s="7">
        <v>2</v>
      </c>
      <c r="T13" s="7">
        <v>0</v>
      </c>
      <c r="U13" s="13" t="str">
        <f t="shared" si="0"/>
        <v>Призёр</v>
      </c>
      <c r="V13" s="26" t="s">
        <v>268</v>
      </c>
    </row>
    <row r="14" spans="1:22">
      <c r="A14" s="10">
        <v>6</v>
      </c>
      <c r="B14" s="7" t="s">
        <v>52</v>
      </c>
      <c r="C14" s="7">
        <v>10110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"Невьянская СОШ"</v>
      </c>
      <c r="E14" s="28">
        <v>20</v>
      </c>
      <c r="F14" s="7">
        <v>0</v>
      </c>
      <c r="G14" s="7">
        <v>7</v>
      </c>
      <c r="H14" s="7">
        <v>2</v>
      </c>
      <c r="I14" s="7">
        <v>0</v>
      </c>
      <c r="J14" s="7">
        <v>0</v>
      </c>
      <c r="K14" s="7">
        <v>2</v>
      </c>
      <c r="L14" s="7">
        <v>0</v>
      </c>
      <c r="M14" s="7">
        <v>2</v>
      </c>
      <c r="N14" s="7">
        <v>0</v>
      </c>
      <c r="O14" s="7">
        <v>6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13" t="str">
        <f t="shared" si="0"/>
        <v>Призёр</v>
      </c>
      <c r="V14" s="26" t="s">
        <v>268</v>
      </c>
    </row>
    <row r="15" spans="1:22" ht="17.25" customHeight="1">
      <c r="A15" s="10">
        <v>7</v>
      </c>
      <c r="B15" s="7" t="s">
        <v>139</v>
      </c>
      <c r="C15" s="7">
        <v>10108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"Коптеловская СОШ им. Д.Никонова"</v>
      </c>
      <c r="E15" s="28">
        <v>19</v>
      </c>
      <c r="F15" s="7">
        <v>0</v>
      </c>
      <c r="G15" s="7">
        <v>7</v>
      </c>
      <c r="H15" s="7">
        <v>0</v>
      </c>
      <c r="I15" s="7">
        <v>0</v>
      </c>
      <c r="J15" s="7">
        <v>1</v>
      </c>
      <c r="K15" s="7">
        <v>2</v>
      </c>
      <c r="L15" s="7">
        <v>0</v>
      </c>
      <c r="M15" s="7">
        <v>0</v>
      </c>
      <c r="N15" s="7">
        <v>2</v>
      </c>
      <c r="O15" s="7">
        <v>4</v>
      </c>
      <c r="P15" s="7">
        <v>0</v>
      </c>
      <c r="Q15" s="7">
        <v>2</v>
      </c>
      <c r="R15" s="7">
        <v>1</v>
      </c>
      <c r="S15" s="7">
        <v>0</v>
      </c>
      <c r="T15" s="7">
        <v>0</v>
      </c>
      <c r="U15" s="13" t="str">
        <f t="shared" si="0"/>
        <v>Призёр</v>
      </c>
      <c r="V15" s="26" t="s">
        <v>268</v>
      </c>
    </row>
    <row r="16" spans="1:22">
      <c r="A16" s="10">
        <v>8</v>
      </c>
      <c r="B16" s="7" t="s">
        <v>51</v>
      </c>
      <c r="C16" s="7">
        <v>10110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"Невьянская СОШ"</v>
      </c>
      <c r="E16" s="28">
        <v>17</v>
      </c>
      <c r="F16" s="7">
        <v>0</v>
      </c>
      <c r="G16" s="7">
        <v>7</v>
      </c>
      <c r="H16" s="7">
        <v>0</v>
      </c>
      <c r="I16" s="7">
        <v>0</v>
      </c>
      <c r="J16" s="7">
        <v>0</v>
      </c>
      <c r="K16" s="7">
        <v>2</v>
      </c>
      <c r="L16" s="7">
        <v>0</v>
      </c>
      <c r="M16" s="7">
        <v>2</v>
      </c>
      <c r="N16" s="7">
        <v>0</v>
      </c>
      <c r="O16" s="7">
        <v>3</v>
      </c>
      <c r="P16" s="7">
        <v>0</v>
      </c>
      <c r="Q16" s="7">
        <v>0</v>
      </c>
      <c r="R16" s="7">
        <v>1</v>
      </c>
      <c r="S16" s="7">
        <v>0</v>
      </c>
      <c r="T16" s="7">
        <v>2</v>
      </c>
      <c r="U16" s="13" t="s">
        <v>78</v>
      </c>
      <c r="V16" s="26" t="s">
        <v>268</v>
      </c>
    </row>
    <row r="17" spans="1:22">
      <c r="A17" s="10">
        <v>9</v>
      </c>
      <c r="B17" s="7" t="s">
        <v>140</v>
      </c>
      <c r="C17" s="7">
        <v>10104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28">
        <v>16</v>
      </c>
      <c r="F17" s="7">
        <v>0</v>
      </c>
      <c r="G17" s="7">
        <v>7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5</v>
      </c>
      <c r="P17" s="7">
        <v>0</v>
      </c>
      <c r="Q17" s="7">
        <v>0</v>
      </c>
      <c r="R17" s="7">
        <v>0</v>
      </c>
      <c r="S17" s="7">
        <v>0</v>
      </c>
      <c r="T17" s="7">
        <v>2</v>
      </c>
      <c r="U17" s="13" t="s">
        <v>78</v>
      </c>
      <c r="V17" s="26" t="s">
        <v>268</v>
      </c>
    </row>
    <row r="18" spans="1:22" ht="15.75" customHeight="1">
      <c r="A18" s="10">
        <v>10</v>
      </c>
      <c r="B18" s="7" t="s">
        <v>141</v>
      </c>
      <c r="C18" s="7">
        <v>10108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"Коптеловская СОШ им. Д.Никонова"</v>
      </c>
      <c r="E18" s="28">
        <v>16</v>
      </c>
      <c r="F18" s="7">
        <v>0</v>
      </c>
      <c r="G18" s="7">
        <v>7</v>
      </c>
      <c r="H18" s="7">
        <v>2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2</v>
      </c>
      <c r="O18" s="7">
        <v>3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13" t="s">
        <v>78</v>
      </c>
      <c r="V18" s="26" t="s">
        <v>268</v>
      </c>
    </row>
    <row r="19" spans="1:22">
      <c r="A19" s="10">
        <v>11</v>
      </c>
      <c r="B19" s="7" t="s">
        <v>53</v>
      </c>
      <c r="C19" s="7">
        <v>10110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"Невьянская СОШ"</v>
      </c>
      <c r="E19" s="28">
        <v>15</v>
      </c>
      <c r="F19" s="7">
        <v>2</v>
      </c>
      <c r="G19" s="7">
        <v>7</v>
      </c>
      <c r="H19" s="7">
        <v>0</v>
      </c>
      <c r="I19" s="7">
        <v>0</v>
      </c>
      <c r="J19" s="7">
        <v>1</v>
      </c>
      <c r="K19" s="7">
        <v>2</v>
      </c>
      <c r="L19" s="7">
        <v>0</v>
      </c>
      <c r="M19" s="7">
        <v>0</v>
      </c>
      <c r="N19" s="7">
        <v>0</v>
      </c>
      <c r="O19" s="7">
        <v>3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13" t="s">
        <v>78</v>
      </c>
      <c r="V19" s="26" t="s">
        <v>268</v>
      </c>
    </row>
    <row r="20" spans="1:22">
      <c r="A20" s="10">
        <v>12</v>
      </c>
      <c r="B20" s="7" t="s">
        <v>45</v>
      </c>
      <c r="C20" s="7">
        <v>10109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"Костинская СОШ"</v>
      </c>
      <c r="E20" s="28">
        <v>15</v>
      </c>
      <c r="F20" s="7">
        <v>2</v>
      </c>
      <c r="G20" s="7">
        <v>3</v>
      </c>
      <c r="H20" s="7">
        <v>0</v>
      </c>
      <c r="I20" s="7">
        <v>0</v>
      </c>
      <c r="J20" s="7">
        <v>1</v>
      </c>
      <c r="K20" s="7">
        <v>0</v>
      </c>
      <c r="L20" s="7">
        <v>2</v>
      </c>
      <c r="M20" s="7">
        <v>0</v>
      </c>
      <c r="N20" s="7">
        <v>0</v>
      </c>
      <c r="O20" s="7">
        <v>3</v>
      </c>
      <c r="P20" s="7">
        <v>2</v>
      </c>
      <c r="Q20" s="7">
        <v>0</v>
      </c>
      <c r="R20" s="7">
        <v>0</v>
      </c>
      <c r="S20" s="7">
        <v>2</v>
      </c>
      <c r="T20" s="7">
        <v>0</v>
      </c>
      <c r="U20" s="13" t="s">
        <v>78</v>
      </c>
      <c r="V20" s="26" t="s">
        <v>268</v>
      </c>
    </row>
    <row r="21" spans="1:22">
      <c r="A21" s="10">
        <v>13</v>
      </c>
      <c r="B21" s="7" t="s">
        <v>142</v>
      </c>
      <c r="C21" s="7">
        <v>10104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28">
        <v>15</v>
      </c>
      <c r="F21" s="7">
        <v>2</v>
      </c>
      <c r="G21" s="7">
        <v>7</v>
      </c>
      <c r="H21" s="7">
        <v>2</v>
      </c>
      <c r="I21" s="7">
        <v>0</v>
      </c>
      <c r="J21" s="7">
        <v>1</v>
      </c>
      <c r="K21" s="7">
        <v>0</v>
      </c>
      <c r="L21" s="7">
        <v>2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13" t="s">
        <v>78</v>
      </c>
      <c r="V21" s="26" t="s">
        <v>268</v>
      </c>
    </row>
    <row r="22" spans="1:22">
      <c r="A22" s="10">
        <v>14</v>
      </c>
      <c r="B22" s="7" t="s">
        <v>58</v>
      </c>
      <c r="C22" s="7">
        <v>10109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"Костинская СОШ"</v>
      </c>
      <c r="E22" s="28">
        <v>14</v>
      </c>
      <c r="F22" s="7">
        <v>0</v>
      </c>
      <c r="G22" s="7">
        <v>7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3</v>
      </c>
      <c r="P22" s="7">
        <v>2</v>
      </c>
      <c r="Q22" s="7">
        <v>0</v>
      </c>
      <c r="R22" s="7">
        <v>0</v>
      </c>
      <c r="S22" s="7">
        <v>2</v>
      </c>
      <c r="T22" s="7">
        <v>0</v>
      </c>
      <c r="U22" s="13" t="s">
        <v>78</v>
      </c>
      <c r="V22" s="26" t="s">
        <v>268</v>
      </c>
    </row>
    <row r="23" spans="1:22" ht="16.5" customHeight="1">
      <c r="A23" s="10">
        <v>15</v>
      </c>
      <c r="B23" s="7" t="s">
        <v>143</v>
      </c>
      <c r="C23" s="7">
        <v>10108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"Коптеловская СОШ им. Д.Никонова"</v>
      </c>
      <c r="E23" s="28">
        <v>13</v>
      </c>
      <c r="F23" s="7">
        <v>0</v>
      </c>
      <c r="G23" s="7">
        <v>5</v>
      </c>
      <c r="H23" s="7">
        <v>2</v>
      </c>
      <c r="I23" s="7">
        <v>0</v>
      </c>
      <c r="J23" s="7">
        <v>0</v>
      </c>
      <c r="K23" s="7">
        <v>2</v>
      </c>
      <c r="L23" s="7">
        <v>0</v>
      </c>
      <c r="M23" s="7">
        <v>0</v>
      </c>
      <c r="N23" s="7">
        <v>2</v>
      </c>
      <c r="O23" s="7">
        <v>1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13" t="s">
        <v>78</v>
      </c>
      <c r="V23" s="26" t="s">
        <v>268</v>
      </c>
    </row>
    <row r="24" spans="1:22">
      <c r="A24" s="10">
        <v>16</v>
      </c>
      <c r="B24" s="7" t="s">
        <v>50</v>
      </c>
      <c r="C24" s="7">
        <v>10109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28">
        <v>13</v>
      </c>
      <c r="F24" s="7">
        <v>0</v>
      </c>
      <c r="G24" s="7">
        <v>4</v>
      </c>
      <c r="H24" s="7">
        <v>2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4</v>
      </c>
      <c r="P24" s="7">
        <v>2</v>
      </c>
      <c r="Q24" s="7">
        <v>0</v>
      </c>
      <c r="R24" s="7">
        <v>0</v>
      </c>
      <c r="S24" s="7">
        <v>0</v>
      </c>
      <c r="T24" s="7">
        <v>0</v>
      </c>
      <c r="U24" s="13" t="s">
        <v>78</v>
      </c>
      <c r="V24" s="26" t="s">
        <v>268</v>
      </c>
    </row>
    <row r="25" spans="1:22">
      <c r="A25" s="10">
        <v>17</v>
      </c>
      <c r="B25" s="7" t="s">
        <v>48</v>
      </c>
      <c r="C25" s="7">
        <v>10118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"Заринская СОШ"</v>
      </c>
      <c r="E25" s="28">
        <v>11</v>
      </c>
      <c r="F25" s="7">
        <v>0</v>
      </c>
      <c r="G25" s="7">
        <v>7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4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13" t="s">
        <v>78</v>
      </c>
      <c r="V25" s="26" t="s">
        <v>268</v>
      </c>
    </row>
    <row r="26" spans="1:22">
      <c r="A26" s="10">
        <v>18</v>
      </c>
      <c r="B26" s="7" t="s">
        <v>144</v>
      </c>
      <c r="C26" s="7">
        <v>10112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"Самоцветская СОШ"</v>
      </c>
      <c r="E26" s="28">
        <v>11</v>
      </c>
      <c r="F26" s="7">
        <v>0</v>
      </c>
      <c r="G26" s="7">
        <v>3</v>
      </c>
      <c r="H26" s="7">
        <v>0</v>
      </c>
      <c r="I26" s="7">
        <v>0</v>
      </c>
      <c r="J26" s="7">
        <v>0</v>
      </c>
      <c r="K26" s="7">
        <v>2</v>
      </c>
      <c r="L26" s="7">
        <v>0</v>
      </c>
      <c r="M26" s="7">
        <v>0</v>
      </c>
      <c r="N26" s="7">
        <v>0</v>
      </c>
      <c r="O26" s="7">
        <v>6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13" t="s">
        <v>78</v>
      </c>
      <c r="V26" s="26" t="s">
        <v>268</v>
      </c>
    </row>
    <row r="27" spans="1:22" ht="18.75" customHeight="1">
      <c r="A27" s="10">
        <v>19</v>
      </c>
      <c r="B27" s="7" t="s">
        <v>145</v>
      </c>
      <c r="C27" s="7">
        <v>10108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"Коптеловская СОШ им. Д.Никонова"</v>
      </c>
      <c r="E27" s="28">
        <v>11</v>
      </c>
      <c r="F27" s="7">
        <v>0</v>
      </c>
      <c r="G27" s="7">
        <v>2</v>
      </c>
      <c r="H27" s="7">
        <v>0</v>
      </c>
      <c r="I27" s="7">
        <v>0</v>
      </c>
      <c r="J27" s="7">
        <v>0</v>
      </c>
      <c r="K27" s="7">
        <v>2</v>
      </c>
      <c r="L27" s="7">
        <v>0</v>
      </c>
      <c r="M27" s="7">
        <v>2</v>
      </c>
      <c r="N27" s="7">
        <v>2</v>
      </c>
      <c r="O27" s="7">
        <v>0</v>
      </c>
      <c r="P27" s="7">
        <v>2</v>
      </c>
      <c r="Q27" s="7">
        <v>0</v>
      </c>
      <c r="R27" s="7">
        <v>1</v>
      </c>
      <c r="S27" s="7">
        <v>0</v>
      </c>
      <c r="T27" s="7">
        <v>0</v>
      </c>
      <c r="U27" s="13" t="s">
        <v>78</v>
      </c>
      <c r="V27" s="26" t="s">
        <v>268</v>
      </c>
    </row>
    <row r="28" spans="1:22">
      <c r="A28" s="10">
        <v>20</v>
      </c>
      <c r="B28" s="7" t="s">
        <v>46</v>
      </c>
      <c r="C28" s="7">
        <v>10109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"Костинская СОШ"</v>
      </c>
      <c r="E28" s="28">
        <v>10</v>
      </c>
      <c r="F28" s="7">
        <v>0</v>
      </c>
      <c r="G28" s="7">
        <v>3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4</v>
      </c>
      <c r="P28" s="7">
        <v>2</v>
      </c>
      <c r="Q28" s="7">
        <v>0</v>
      </c>
      <c r="R28" s="7">
        <v>0</v>
      </c>
      <c r="S28" s="7">
        <v>0</v>
      </c>
      <c r="T28" s="7">
        <v>0</v>
      </c>
      <c r="U28" s="13" t="s">
        <v>78</v>
      </c>
      <c r="V28" s="26"/>
    </row>
    <row r="29" spans="1:22" ht="18.75" customHeight="1">
      <c r="A29" s="10">
        <v>21</v>
      </c>
      <c r="B29" s="7" t="s">
        <v>146</v>
      </c>
      <c r="C29" s="7">
        <v>10108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"Коптеловская СОШ им. Д.Никонова"</v>
      </c>
      <c r="E29" s="28">
        <v>10</v>
      </c>
      <c r="F29" s="7">
        <v>0</v>
      </c>
      <c r="G29" s="7">
        <v>2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0</v>
      </c>
      <c r="N29" s="7">
        <v>0</v>
      </c>
      <c r="O29" s="7">
        <v>3</v>
      </c>
      <c r="P29" s="7">
        <v>2</v>
      </c>
      <c r="Q29" s="7">
        <v>0</v>
      </c>
      <c r="R29" s="7">
        <v>0</v>
      </c>
      <c r="S29" s="7">
        <v>2</v>
      </c>
      <c r="T29" s="7">
        <v>0</v>
      </c>
      <c r="U29" s="13" t="s">
        <v>78</v>
      </c>
      <c r="V29" s="26"/>
    </row>
    <row r="30" spans="1:22" ht="15.75" customHeight="1">
      <c r="A30" s="10">
        <v>22</v>
      </c>
      <c r="B30" s="7" t="s">
        <v>147</v>
      </c>
      <c r="C30" s="7">
        <v>10108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"Коптеловская СОШ им. Д.Никонова"</v>
      </c>
      <c r="E30" s="28">
        <v>9</v>
      </c>
      <c r="F30" s="7">
        <v>0</v>
      </c>
      <c r="G30" s="7">
        <v>7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13" t="s">
        <v>78</v>
      </c>
      <c r="V30" s="26"/>
    </row>
    <row r="31" spans="1:22">
      <c r="A31" s="10">
        <v>23</v>
      </c>
      <c r="B31" s="7" t="s">
        <v>148</v>
      </c>
      <c r="C31" s="7">
        <v>10103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№2"</v>
      </c>
      <c r="E31" s="28">
        <v>9</v>
      </c>
      <c r="F31" s="7">
        <v>0</v>
      </c>
      <c r="G31" s="7">
        <v>7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2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13" t="s">
        <v>78</v>
      </c>
      <c r="V31" s="26"/>
    </row>
    <row r="32" spans="1:22" ht="15" customHeight="1">
      <c r="A32" s="10">
        <v>24</v>
      </c>
      <c r="B32" s="7" t="s">
        <v>149</v>
      </c>
      <c r="C32" s="7">
        <v>10101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«Арамашевская СОШ им М. Мантурова»</v>
      </c>
      <c r="E32" s="28">
        <v>8</v>
      </c>
      <c r="F32" s="7">
        <v>0</v>
      </c>
      <c r="G32" s="7">
        <v>1</v>
      </c>
      <c r="H32" s="7">
        <v>2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4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13" t="s">
        <v>78</v>
      </c>
      <c r="V32" s="26"/>
    </row>
    <row r="33" spans="1:22">
      <c r="A33" s="10">
        <v>25</v>
      </c>
      <c r="B33" s="7" t="s">
        <v>57</v>
      </c>
      <c r="C33" s="7">
        <v>10113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"Ялунинская СОШ"</v>
      </c>
      <c r="E33" s="28">
        <v>7</v>
      </c>
      <c r="F33" s="7">
        <v>0</v>
      </c>
      <c r="G33" s="7">
        <v>0</v>
      </c>
      <c r="H33" s="7">
        <v>0</v>
      </c>
      <c r="I33" s="7">
        <v>0</v>
      </c>
      <c r="J33" s="7">
        <v>1</v>
      </c>
      <c r="K33" s="7">
        <v>0</v>
      </c>
      <c r="L33" s="7">
        <v>0</v>
      </c>
      <c r="M33" s="7">
        <v>0</v>
      </c>
      <c r="N33" s="7">
        <v>0</v>
      </c>
      <c r="O33" s="7">
        <v>4</v>
      </c>
      <c r="P33" s="7">
        <v>0</v>
      </c>
      <c r="Q33" s="7">
        <v>0</v>
      </c>
      <c r="R33" s="7">
        <v>0</v>
      </c>
      <c r="S33" s="7">
        <v>2</v>
      </c>
      <c r="T33" s="7">
        <v>0</v>
      </c>
      <c r="U33" s="13" t="s">
        <v>78</v>
      </c>
      <c r="V33" s="26"/>
    </row>
    <row r="34" spans="1:22" ht="31.5">
      <c r="A34" s="10">
        <v>26</v>
      </c>
      <c r="B34" s="7" t="s">
        <v>150</v>
      </c>
      <c r="C34" s="7">
        <v>10121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ФМОУ "Костинская СОШ"- Клевакинская ООШ</v>
      </c>
      <c r="E34" s="28">
        <v>7</v>
      </c>
      <c r="F34" s="7">
        <v>0</v>
      </c>
      <c r="G34" s="7" t="s">
        <v>81</v>
      </c>
      <c r="H34" s="7">
        <v>0</v>
      </c>
      <c r="I34" s="7" t="s">
        <v>81</v>
      </c>
      <c r="J34" s="7">
        <v>0</v>
      </c>
      <c r="K34" s="7">
        <v>2</v>
      </c>
      <c r="L34" s="7">
        <v>0</v>
      </c>
      <c r="M34" s="7">
        <v>0</v>
      </c>
      <c r="N34" s="7">
        <v>0</v>
      </c>
      <c r="O34" s="7">
        <v>3</v>
      </c>
      <c r="P34" s="7">
        <v>0</v>
      </c>
      <c r="Q34" s="7">
        <v>0</v>
      </c>
      <c r="R34" s="7">
        <v>0</v>
      </c>
      <c r="S34" s="7">
        <v>2</v>
      </c>
      <c r="T34" s="7">
        <v>0</v>
      </c>
      <c r="U34" s="13" t="s">
        <v>78</v>
      </c>
      <c r="V34" s="26"/>
    </row>
    <row r="35" spans="1:22" ht="15.75" customHeight="1">
      <c r="A35" s="10">
        <v>27</v>
      </c>
      <c r="B35" s="7" t="s">
        <v>151</v>
      </c>
      <c r="C35" s="7">
        <v>10108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"Коптеловская СОШ им. Д.Никонова"</v>
      </c>
      <c r="E35" s="28">
        <v>7</v>
      </c>
      <c r="F35" s="7">
        <v>0</v>
      </c>
      <c r="G35" s="7">
        <v>1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2</v>
      </c>
      <c r="O35" s="7">
        <v>1</v>
      </c>
      <c r="P35" s="7">
        <v>0</v>
      </c>
      <c r="Q35" s="7">
        <v>0</v>
      </c>
      <c r="R35" s="7">
        <v>0</v>
      </c>
      <c r="S35" s="7">
        <v>2</v>
      </c>
      <c r="T35" s="7">
        <v>0</v>
      </c>
      <c r="U35" s="13" t="s">
        <v>78</v>
      </c>
      <c r="V35" s="26"/>
    </row>
    <row r="36" spans="1:22">
      <c r="A36" s="10">
        <v>28</v>
      </c>
      <c r="B36" s="7" t="s">
        <v>54</v>
      </c>
      <c r="C36" s="7">
        <v>10106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"Деевская СОШ"</v>
      </c>
      <c r="E36" s="28">
        <v>7</v>
      </c>
      <c r="F36" s="7">
        <v>0</v>
      </c>
      <c r="G36" s="7">
        <v>0</v>
      </c>
      <c r="H36" s="7">
        <v>2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2</v>
      </c>
      <c r="P36" s="7">
        <v>0</v>
      </c>
      <c r="Q36" s="7">
        <v>2</v>
      </c>
      <c r="R36" s="7">
        <v>1</v>
      </c>
      <c r="S36" s="7">
        <v>0</v>
      </c>
      <c r="T36" s="7">
        <v>0</v>
      </c>
      <c r="U36" s="13" t="s">
        <v>78</v>
      </c>
      <c r="V36" s="26"/>
    </row>
    <row r="37" spans="1:22">
      <c r="A37" s="10">
        <v>29</v>
      </c>
      <c r="B37" s="7" t="s">
        <v>55</v>
      </c>
      <c r="C37" s="7">
        <v>10103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№2"</v>
      </c>
      <c r="E37" s="28">
        <v>6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2</v>
      </c>
      <c r="L37" s="7">
        <v>0</v>
      </c>
      <c r="M37" s="7">
        <v>0</v>
      </c>
      <c r="N37" s="7">
        <v>0</v>
      </c>
      <c r="O37" s="7">
        <v>2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13" t="s">
        <v>78</v>
      </c>
      <c r="V37" s="26"/>
    </row>
    <row r="38" spans="1:22">
      <c r="A38" s="10">
        <v>30</v>
      </c>
      <c r="B38" s="7" t="s">
        <v>152</v>
      </c>
      <c r="C38" s="7">
        <v>10105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"Деевская СОШ"</v>
      </c>
      <c r="E38" s="28">
        <v>5</v>
      </c>
      <c r="F38" s="7">
        <v>0</v>
      </c>
      <c r="G38" s="7">
        <v>3</v>
      </c>
      <c r="H38" s="7">
        <v>0</v>
      </c>
      <c r="I38" s="7">
        <v>0</v>
      </c>
      <c r="J38" s="7">
        <v>0</v>
      </c>
      <c r="K38" s="7">
        <v>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13" t="s">
        <v>78</v>
      </c>
      <c r="V38" s="26"/>
    </row>
    <row r="39" spans="1:22">
      <c r="A39" s="10">
        <v>31</v>
      </c>
      <c r="B39" s="7" t="s">
        <v>47</v>
      </c>
      <c r="C39" s="7">
        <v>10109</v>
      </c>
      <c r="D39" s="10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"Костинская СОШ"</v>
      </c>
      <c r="E39" s="28">
        <v>5</v>
      </c>
      <c r="F39" s="7">
        <v>0</v>
      </c>
      <c r="G39" s="7">
        <v>1</v>
      </c>
      <c r="H39" s="7">
        <v>2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13" t="s">
        <v>78</v>
      </c>
      <c r="V39" s="26"/>
    </row>
    <row r="40" spans="1:22">
      <c r="A40" s="10">
        <v>32</v>
      </c>
      <c r="B40" s="7" t="s">
        <v>153</v>
      </c>
      <c r="C40" s="7">
        <v>10103</v>
      </c>
      <c r="D40" s="10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"Верхнесинячихинская СОШ №2"</v>
      </c>
      <c r="E40" s="28">
        <v>4</v>
      </c>
      <c r="F40" s="7">
        <v>0</v>
      </c>
      <c r="G40" s="7" t="s">
        <v>81</v>
      </c>
      <c r="H40" s="7">
        <v>0</v>
      </c>
      <c r="I40" s="7">
        <v>1</v>
      </c>
      <c r="J40" s="7">
        <v>0</v>
      </c>
      <c r="K40" s="7">
        <v>2</v>
      </c>
      <c r="L40" s="7">
        <v>0</v>
      </c>
      <c r="M40" s="7">
        <v>0</v>
      </c>
      <c r="N40" s="7">
        <v>0</v>
      </c>
      <c r="O40" s="7">
        <v>1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13" t="s">
        <v>78</v>
      </c>
      <c r="V40" s="26"/>
    </row>
    <row r="41" spans="1:22">
      <c r="A41" s="10">
        <v>33</v>
      </c>
      <c r="B41" s="7" t="s">
        <v>56</v>
      </c>
      <c r="C41" s="7">
        <v>10109</v>
      </c>
      <c r="D41" s="10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"Костинская СОШ"</v>
      </c>
      <c r="E41" s="28">
        <v>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3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13" t="s">
        <v>78</v>
      </c>
      <c r="V41" s="26"/>
    </row>
    <row r="42" spans="1:22">
      <c r="A42" s="10">
        <v>34</v>
      </c>
      <c r="B42" s="7" t="s">
        <v>154</v>
      </c>
      <c r="C42" s="7">
        <v>10103</v>
      </c>
      <c r="D42" s="10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"Верхнесинячихинская СОШ №2"</v>
      </c>
      <c r="E42" s="7">
        <v>3</v>
      </c>
      <c r="F42" s="7">
        <v>0</v>
      </c>
      <c r="G42" s="7">
        <v>1</v>
      </c>
      <c r="H42" s="7">
        <v>2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13" t="s">
        <v>78</v>
      </c>
      <c r="V42" s="26"/>
    </row>
    <row r="43" spans="1:22" ht="15.75" customHeight="1">
      <c r="A43" s="10">
        <v>35</v>
      </c>
      <c r="B43" s="7" t="s">
        <v>155</v>
      </c>
      <c r="C43" s="7">
        <v>10108</v>
      </c>
      <c r="D43" s="10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"Коптеловская СОШ им. Д.Никонова"</v>
      </c>
      <c r="E43" s="7">
        <v>1</v>
      </c>
      <c r="F43" s="7">
        <v>0</v>
      </c>
      <c r="G43" s="7" t="s">
        <v>81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 t="s">
        <v>81</v>
      </c>
      <c r="P43" s="7">
        <v>0</v>
      </c>
      <c r="Q43" s="7">
        <v>0</v>
      </c>
      <c r="R43" s="7">
        <v>1</v>
      </c>
      <c r="S43" s="7">
        <v>0</v>
      </c>
      <c r="T43" s="7">
        <v>0</v>
      </c>
      <c r="U43" s="13" t="s">
        <v>78</v>
      </c>
    </row>
    <row r="44" spans="1:22">
      <c r="D44" s="39" t="s">
        <v>276</v>
      </c>
      <c r="E44" s="47">
        <f>AVERAGE(E9:E43)</f>
        <v>11.857142857142858</v>
      </c>
      <c r="F44" s="47">
        <f t="shared" ref="F44:T44" si="1">AVERAGE(F9:F43)</f>
        <v>0.17142857142857143</v>
      </c>
      <c r="G44" s="47">
        <f t="shared" si="1"/>
        <v>4.3125</v>
      </c>
      <c r="H44" s="47">
        <f t="shared" si="1"/>
        <v>0.68571428571428572</v>
      </c>
      <c r="I44" s="47">
        <f t="shared" si="1"/>
        <v>0.17647058823529413</v>
      </c>
      <c r="J44" s="47">
        <f t="shared" si="1"/>
        <v>0.31428571428571428</v>
      </c>
      <c r="K44" s="47">
        <f t="shared" si="1"/>
        <v>0.97142857142857142</v>
      </c>
      <c r="L44" s="47">
        <f t="shared" si="1"/>
        <v>0.22857142857142856</v>
      </c>
      <c r="M44" s="47">
        <f t="shared" si="1"/>
        <v>0.4</v>
      </c>
      <c r="N44" s="47">
        <f t="shared" si="1"/>
        <v>0.4</v>
      </c>
      <c r="O44" s="47">
        <f t="shared" si="1"/>
        <v>3.1470588235294117</v>
      </c>
      <c r="P44" s="47">
        <f t="shared" si="1"/>
        <v>0.4</v>
      </c>
      <c r="Q44" s="47">
        <f t="shared" si="1"/>
        <v>0.22857142857142856</v>
      </c>
      <c r="R44" s="47">
        <f t="shared" si="1"/>
        <v>0.31428571428571428</v>
      </c>
      <c r="S44" s="47">
        <f t="shared" si="1"/>
        <v>0.45714285714285713</v>
      </c>
      <c r="T44" s="47">
        <f t="shared" si="1"/>
        <v>0.11428571428571428</v>
      </c>
    </row>
    <row r="45" spans="1:22">
      <c r="D45" s="39" t="s">
        <v>277</v>
      </c>
      <c r="E45" s="39">
        <v>30</v>
      </c>
      <c r="F45" s="39">
        <v>10</v>
      </c>
      <c r="G45" s="39">
        <v>61</v>
      </c>
      <c r="H45" s="39">
        <v>35</v>
      </c>
      <c r="I45" s="39">
        <v>20</v>
      </c>
      <c r="J45" s="39">
        <v>30</v>
      </c>
      <c r="K45" s="39">
        <v>50</v>
      </c>
      <c r="L45" s="39">
        <v>10</v>
      </c>
      <c r="M45" s="39">
        <v>40</v>
      </c>
      <c r="N45" s="39">
        <v>40</v>
      </c>
      <c r="O45" s="39">
        <v>52</v>
      </c>
      <c r="P45" s="39">
        <v>20</v>
      </c>
      <c r="Q45" s="39">
        <v>10</v>
      </c>
      <c r="R45" s="39">
        <v>30</v>
      </c>
      <c r="S45" s="39">
        <v>25</v>
      </c>
      <c r="T45" s="39">
        <v>5</v>
      </c>
    </row>
    <row r="46" spans="1:22">
      <c r="D46" s="52" t="s">
        <v>278</v>
      </c>
      <c r="E46" s="52"/>
      <c r="F46" s="39">
        <v>91</v>
      </c>
      <c r="G46" s="39">
        <v>14</v>
      </c>
      <c r="H46" s="39">
        <v>66</v>
      </c>
      <c r="I46" s="39">
        <v>83</v>
      </c>
      <c r="J46" s="39">
        <v>69</v>
      </c>
      <c r="K46" s="39">
        <v>63</v>
      </c>
      <c r="L46" s="39">
        <v>89</v>
      </c>
      <c r="M46" s="39">
        <v>80</v>
      </c>
      <c r="N46" s="39">
        <v>86</v>
      </c>
      <c r="O46" s="39">
        <v>11</v>
      </c>
      <c r="P46" s="39">
        <v>80</v>
      </c>
      <c r="Q46" s="39">
        <v>9</v>
      </c>
      <c r="R46" s="39">
        <v>69</v>
      </c>
      <c r="S46" s="39">
        <v>77</v>
      </c>
      <c r="T46" s="39">
        <v>94</v>
      </c>
    </row>
  </sheetData>
  <mergeCells count="15">
    <mergeCell ref="V6:V7"/>
    <mergeCell ref="A1:A4"/>
    <mergeCell ref="C6:C7"/>
    <mergeCell ref="B5:U5"/>
    <mergeCell ref="B1:U1"/>
    <mergeCell ref="B2:U2"/>
    <mergeCell ref="B3:U3"/>
    <mergeCell ref="B4:U4"/>
    <mergeCell ref="F6:T6"/>
    <mergeCell ref="U6:U8"/>
    <mergeCell ref="D46:E46"/>
    <mergeCell ref="A6:A8"/>
    <mergeCell ref="B6:B8"/>
    <mergeCell ref="D6:D8"/>
    <mergeCell ref="E7:E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73"/>
  <sheetViews>
    <sheetView topLeftCell="A39" workbookViewId="0">
      <selection activeCell="D71" sqref="D71:E73"/>
    </sheetView>
  </sheetViews>
  <sheetFormatPr defaultRowHeight="15.75"/>
  <cols>
    <col min="1" max="1" width="6.5703125" style="16" customWidth="1"/>
    <col min="2" max="2" width="36.28515625" style="16" customWidth="1"/>
    <col min="3" max="3" width="0.28515625" style="16" customWidth="1"/>
    <col min="4" max="4" width="41.140625" style="16" customWidth="1"/>
    <col min="5" max="5" width="11.28515625" style="16" customWidth="1"/>
    <col min="6" max="20" width="4.28515625" style="16" customWidth="1"/>
    <col min="21" max="21" width="14.28515625" style="16" customWidth="1"/>
    <col min="22" max="22" width="30.85546875" style="16" customWidth="1"/>
    <col min="23" max="16384" width="9.140625" style="16"/>
  </cols>
  <sheetData>
    <row r="1" spans="1:22">
      <c r="A1" s="50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2">
      <c r="A2" s="50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2">
      <c r="A3" s="50"/>
      <c r="B3" s="56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2">
      <c r="A4" s="50"/>
      <c r="B4" s="57" t="s">
        <v>82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</row>
    <row r="5" spans="1:22" s="30" customFormat="1">
      <c r="B5" s="57" t="s">
        <v>272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</row>
    <row r="6" spans="1:22" ht="31.5" customHeight="1">
      <c r="A6" s="62" t="s">
        <v>3</v>
      </c>
      <c r="B6" s="62" t="s">
        <v>4</v>
      </c>
      <c r="C6" s="52" t="s">
        <v>25</v>
      </c>
      <c r="D6" s="62" t="s">
        <v>5</v>
      </c>
      <c r="E6" s="18" t="s">
        <v>6</v>
      </c>
      <c r="F6" s="60" t="s">
        <v>212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1"/>
      <c r="U6" s="62" t="s">
        <v>7</v>
      </c>
      <c r="V6" s="62" t="s">
        <v>270</v>
      </c>
    </row>
    <row r="7" spans="1:22">
      <c r="A7" s="63"/>
      <c r="B7" s="63"/>
      <c r="C7" s="52"/>
      <c r="D7" s="63"/>
      <c r="E7" s="62">
        <v>36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63"/>
      <c r="V7" s="63"/>
    </row>
    <row r="8" spans="1:22" s="42" customFormat="1">
      <c r="A8" s="51"/>
      <c r="B8" s="51"/>
      <c r="C8" s="39"/>
      <c r="D8" s="51"/>
      <c r="E8" s="51"/>
      <c r="F8" s="39">
        <v>2</v>
      </c>
      <c r="G8" s="39">
        <v>7</v>
      </c>
      <c r="H8" s="39">
        <v>2</v>
      </c>
      <c r="I8" s="39">
        <v>1</v>
      </c>
      <c r="J8" s="39">
        <v>1</v>
      </c>
      <c r="K8" s="39">
        <v>2</v>
      </c>
      <c r="L8" s="39">
        <v>2</v>
      </c>
      <c r="M8" s="39">
        <v>2</v>
      </c>
      <c r="N8" s="39">
        <v>2</v>
      </c>
      <c r="O8" s="39">
        <v>6</v>
      </c>
      <c r="P8" s="39">
        <v>2</v>
      </c>
      <c r="Q8" s="39">
        <v>2</v>
      </c>
      <c r="R8" s="39">
        <v>1</v>
      </c>
      <c r="S8" s="39">
        <v>2</v>
      </c>
      <c r="T8" s="41">
        <v>2</v>
      </c>
      <c r="U8" s="51"/>
      <c r="V8" s="51"/>
    </row>
    <row r="9" spans="1:22">
      <c r="A9" s="10">
        <v>1</v>
      </c>
      <c r="B9" s="7" t="s">
        <v>156</v>
      </c>
      <c r="C9" s="7">
        <v>10104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8">
        <v>20</v>
      </c>
      <c r="F9" s="7">
        <v>0</v>
      </c>
      <c r="G9" s="7">
        <v>5</v>
      </c>
      <c r="H9" s="7">
        <v>2</v>
      </c>
      <c r="I9" s="7">
        <v>0</v>
      </c>
      <c r="J9" s="7" t="s">
        <v>81</v>
      </c>
      <c r="K9" s="7">
        <v>0</v>
      </c>
      <c r="L9" s="7">
        <v>2</v>
      </c>
      <c r="M9" s="7">
        <v>2</v>
      </c>
      <c r="N9" s="7">
        <v>0</v>
      </c>
      <c r="O9" s="7">
        <v>6</v>
      </c>
      <c r="P9" s="7">
        <v>0</v>
      </c>
      <c r="Q9" s="7">
        <v>2</v>
      </c>
      <c r="R9" s="7">
        <v>1</v>
      </c>
      <c r="S9" s="7">
        <v>0</v>
      </c>
      <c r="T9" s="7">
        <v>0</v>
      </c>
      <c r="U9" s="13" t="str">
        <f>IF(E9=MAX($E$9:$E$56),"Победитель",IF(E9&gt;=MEDIAN($E$9:$E$56),"Призёр","Участник"))</f>
        <v>Победитель</v>
      </c>
      <c r="V9" s="29" t="s">
        <v>268</v>
      </c>
    </row>
    <row r="10" spans="1:22" ht="31.5">
      <c r="A10" s="10">
        <v>2</v>
      </c>
      <c r="B10" s="7" t="s">
        <v>62</v>
      </c>
      <c r="C10" s="7">
        <v>10121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"Костинская СОШ"- Клевакинская ООШ</v>
      </c>
      <c r="E10" s="28">
        <v>20</v>
      </c>
      <c r="F10" s="7">
        <v>0</v>
      </c>
      <c r="G10" s="7">
        <v>4</v>
      </c>
      <c r="H10" s="7">
        <v>2</v>
      </c>
      <c r="I10" s="7">
        <v>1</v>
      </c>
      <c r="J10" s="7">
        <v>1</v>
      </c>
      <c r="K10" s="7">
        <v>2</v>
      </c>
      <c r="L10" s="7">
        <v>0</v>
      </c>
      <c r="M10" s="7">
        <v>2</v>
      </c>
      <c r="N10" s="7">
        <v>0</v>
      </c>
      <c r="O10" s="7">
        <v>6</v>
      </c>
      <c r="P10" s="7">
        <v>0</v>
      </c>
      <c r="Q10" s="7">
        <v>0</v>
      </c>
      <c r="R10" s="7">
        <v>0</v>
      </c>
      <c r="S10" s="7">
        <v>2</v>
      </c>
      <c r="T10" s="7">
        <v>0</v>
      </c>
      <c r="U10" s="13" t="str">
        <f>IF(E10=MAX($E$9:$E$56),"Победитель",IF(E10&gt;=MEDIAN($E$9:$E$56),"Призёр","Участник"))</f>
        <v>Победитель</v>
      </c>
      <c r="V10" s="29" t="s">
        <v>268</v>
      </c>
    </row>
    <row r="11" spans="1:22">
      <c r="A11" s="10">
        <v>3</v>
      </c>
      <c r="B11" s="7" t="s">
        <v>157</v>
      </c>
      <c r="C11" s="7">
        <v>10118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"Заринская СОШ"</v>
      </c>
      <c r="E11" s="28">
        <v>19</v>
      </c>
      <c r="F11" s="7">
        <v>0</v>
      </c>
      <c r="G11" s="7">
        <v>7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2</v>
      </c>
      <c r="N11" s="7">
        <v>2</v>
      </c>
      <c r="O11" s="7">
        <v>6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  <c r="U11" s="13" t="str">
        <f>IF(E11=MAX($E$9:$E$56),"Победитель",IF(E11&gt;=MEDIAN($E$9:$E$56),"Призёр","Участник"))</f>
        <v>Призёр</v>
      </c>
      <c r="V11" s="29" t="s">
        <v>268</v>
      </c>
    </row>
    <row r="12" spans="1:22">
      <c r="A12" s="10">
        <v>4</v>
      </c>
      <c r="B12" s="7" t="s">
        <v>59</v>
      </c>
      <c r="C12" s="7">
        <v>10109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28">
        <v>18</v>
      </c>
      <c r="F12" s="7">
        <v>0</v>
      </c>
      <c r="G12" s="7">
        <v>7</v>
      </c>
      <c r="H12" s="7">
        <v>0</v>
      </c>
      <c r="I12" s="7">
        <v>0</v>
      </c>
      <c r="J12" s="7">
        <v>0</v>
      </c>
      <c r="K12" s="7">
        <v>2</v>
      </c>
      <c r="L12" s="7">
        <v>2</v>
      </c>
      <c r="M12" s="7">
        <v>0</v>
      </c>
      <c r="N12" s="7">
        <v>2</v>
      </c>
      <c r="O12" s="7">
        <v>4</v>
      </c>
      <c r="P12" s="7">
        <v>0</v>
      </c>
      <c r="Q12" s="7">
        <v>0</v>
      </c>
      <c r="R12" s="7">
        <v>1</v>
      </c>
      <c r="S12" s="7">
        <v>0</v>
      </c>
      <c r="T12" s="7">
        <v>0</v>
      </c>
      <c r="U12" s="13" t="str">
        <f>IF(E12=MAX($E$9:$E$56),"Победитель",IF(E12&gt;=MEDIAN($E$9:$E$56),"Призёр","Участник"))</f>
        <v>Призёр</v>
      </c>
      <c r="V12" s="29" t="s">
        <v>268</v>
      </c>
    </row>
    <row r="13" spans="1:22">
      <c r="A13" s="10">
        <v>5</v>
      </c>
      <c r="B13" s="7" t="s">
        <v>158</v>
      </c>
      <c r="C13" s="7">
        <v>10104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28">
        <v>17</v>
      </c>
      <c r="F13" s="7">
        <v>0</v>
      </c>
      <c r="G13" s="7">
        <v>7</v>
      </c>
      <c r="H13" s="7">
        <v>0</v>
      </c>
      <c r="I13" s="7">
        <v>1</v>
      </c>
      <c r="J13" s="7">
        <v>1</v>
      </c>
      <c r="K13" s="7">
        <v>0</v>
      </c>
      <c r="L13" s="7">
        <v>0</v>
      </c>
      <c r="M13" s="7">
        <v>0</v>
      </c>
      <c r="N13" s="7">
        <v>2</v>
      </c>
      <c r="O13" s="7">
        <v>6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13" t="s">
        <v>78</v>
      </c>
      <c r="V13" s="29" t="s">
        <v>268</v>
      </c>
    </row>
    <row r="14" spans="1:22" ht="15.75" customHeight="1">
      <c r="A14" s="10">
        <v>6</v>
      </c>
      <c r="B14" s="7" t="s">
        <v>159</v>
      </c>
      <c r="C14" s="7">
        <v>10108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"Коптеловская СОШ им. Д.Никонова"</v>
      </c>
      <c r="E14" s="28">
        <v>17</v>
      </c>
      <c r="F14" s="7">
        <v>2</v>
      </c>
      <c r="G14" s="7">
        <v>6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0</v>
      </c>
      <c r="O14" s="7">
        <v>6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13" t="s">
        <v>78</v>
      </c>
      <c r="V14" s="29" t="s">
        <v>268</v>
      </c>
    </row>
    <row r="15" spans="1:22">
      <c r="A15" s="10">
        <v>7</v>
      </c>
      <c r="B15" s="7" t="s">
        <v>160</v>
      </c>
      <c r="C15" s="7">
        <v>10107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28">
        <v>16</v>
      </c>
      <c r="F15" s="7">
        <v>0</v>
      </c>
      <c r="G15" s="7">
        <v>5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2</v>
      </c>
      <c r="N15" s="7">
        <v>0</v>
      </c>
      <c r="O15" s="7">
        <v>6</v>
      </c>
      <c r="P15" s="7">
        <v>0</v>
      </c>
      <c r="Q15" s="7">
        <v>2</v>
      </c>
      <c r="R15" s="7">
        <v>0</v>
      </c>
      <c r="S15" s="7">
        <v>0</v>
      </c>
      <c r="T15" s="7">
        <v>0</v>
      </c>
      <c r="U15" s="13" t="s">
        <v>78</v>
      </c>
      <c r="V15" s="29" t="s">
        <v>268</v>
      </c>
    </row>
    <row r="16" spans="1:22">
      <c r="A16" s="10">
        <v>8</v>
      </c>
      <c r="B16" s="7" t="s">
        <v>161</v>
      </c>
      <c r="C16" s="7">
        <v>10104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"Верхнесинячихинская СОШ №3"</v>
      </c>
      <c r="E16" s="28">
        <v>15</v>
      </c>
      <c r="F16" s="7">
        <v>0</v>
      </c>
      <c r="G16" s="7">
        <v>7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4</v>
      </c>
      <c r="P16" s="7">
        <v>0</v>
      </c>
      <c r="Q16" s="7">
        <v>2</v>
      </c>
      <c r="R16" s="7">
        <v>1</v>
      </c>
      <c r="S16" s="7">
        <v>0</v>
      </c>
      <c r="T16" s="7">
        <v>0</v>
      </c>
      <c r="U16" s="13" t="s">
        <v>78</v>
      </c>
      <c r="V16" s="29" t="s">
        <v>268</v>
      </c>
    </row>
    <row r="17" spans="1:22">
      <c r="A17" s="10">
        <v>9</v>
      </c>
      <c r="B17" s="7" t="s">
        <v>162</v>
      </c>
      <c r="C17" s="7">
        <v>10118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"Заринская СОШ"</v>
      </c>
      <c r="E17" s="28">
        <v>15</v>
      </c>
      <c r="F17" s="7">
        <v>0</v>
      </c>
      <c r="G17" s="7">
        <v>5</v>
      </c>
      <c r="H17" s="7">
        <v>2</v>
      </c>
      <c r="I17" s="7">
        <v>0</v>
      </c>
      <c r="J17" s="7">
        <v>0</v>
      </c>
      <c r="K17" s="7">
        <v>0</v>
      </c>
      <c r="L17" s="7">
        <v>2</v>
      </c>
      <c r="M17" s="7">
        <v>0</v>
      </c>
      <c r="N17" s="7">
        <v>0</v>
      </c>
      <c r="O17" s="7">
        <v>6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13" t="s">
        <v>78</v>
      </c>
      <c r="V17" s="29" t="s">
        <v>268</v>
      </c>
    </row>
    <row r="18" spans="1:22">
      <c r="A18" s="10">
        <v>10</v>
      </c>
      <c r="B18" s="7" t="s">
        <v>163</v>
      </c>
      <c r="C18" s="7">
        <v>10104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№3"</v>
      </c>
      <c r="E18" s="28">
        <v>15</v>
      </c>
      <c r="F18" s="7">
        <v>0</v>
      </c>
      <c r="G18" s="7">
        <v>7</v>
      </c>
      <c r="H18" s="7">
        <v>2</v>
      </c>
      <c r="I18" s="7">
        <v>0</v>
      </c>
      <c r="J18" s="7">
        <v>0</v>
      </c>
      <c r="K18" s="7">
        <v>0</v>
      </c>
      <c r="L18" s="7">
        <v>2</v>
      </c>
      <c r="M18" s="7">
        <v>0</v>
      </c>
      <c r="N18" s="7">
        <v>0</v>
      </c>
      <c r="O18" s="7">
        <v>2</v>
      </c>
      <c r="P18" s="7">
        <v>2</v>
      </c>
      <c r="Q18" s="7">
        <v>0</v>
      </c>
      <c r="R18" s="7">
        <v>0</v>
      </c>
      <c r="S18" s="7">
        <v>0</v>
      </c>
      <c r="T18" s="7">
        <v>0</v>
      </c>
      <c r="U18" s="13" t="s">
        <v>78</v>
      </c>
      <c r="V18" s="29" t="s">
        <v>268</v>
      </c>
    </row>
    <row r="19" spans="1:22">
      <c r="A19" s="10">
        <v>11</v>
      </c>
      <c r="B19" s="7" t="s">
        <v>60</v>
      </c>
      <c r="C19" s="7">
        <v>10104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№3"</v>
      </c>
      <c r="E19" s="28">
        <v>14</v>
      </c>
      <c r="F19" s="7">
        <v>0</v>
      </c>
      <c r="G19" s="7">
        <v>7</v>
      </c>
      <c r="H19" s="7">
        <v>0</v>
      </c>
      <c r="I19" s="7">
        <v>0</v>
      </c>
      <c r="J19" s="7">
        <v>0</v>
      </c>
      <c r="K19" s="7">
        <v>2</v>
      </c>
      <c r="L19" s="7">
        <v>0</v>
      </c>
      <c r="M19" s="7">
        <v>0</v>
      </c>
      <c r="N19" s="7">
        <v>0</v>
      </c>
      <c r="O19" s="7">
        <v>4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13" t="s">
        <v>78</v>
      </c>
      <c r="V19" s="29" t="s">
        <v>268</v>
      </c>
    </row>
    <row r="20" spans="1:22">
      <c r="A20" s="10">
        <v>12</v>
      </c>
      <c r="B20" s="7" t="s">
        <v>164</v>
      </c>
      <c r="C20" s="7">
        <v>10104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№3"</v>
      </c>
      <c r="E20" s="28">
        <v>14</v>
      </c>
      <c r="F20" s="7">
        <v>0</v>
      </c>
      <c r="G20" s="7">
        <v>3</v>
      </c>
      <c r="H20" s="7">
        <v>2</v>
      </c>
      <c r="I20" s="7">
        <v>0</v>
      </c>
      <c r="J20" s="7">
        <v>1</v>
      </c>
      <c r="K20" s="7">
        <v>0</v>
      </c>
      <c r="L20" s="7">
        <v>0</v>
      </c>
      <c r="M20" s="7">
        <v>0</v>
      </c>
      <c r="N20" s="7">
        <v>0</v>
      </c>
      <c r="O20" s="7">
        <v>6</v>
      </c>
      <c r="P20" s="7">
        <v>2</v>
      </c>
      <c r="Q20" s="7">
        <v>0</v>
      </c>
      <c r="R20" s="7">
        <v>0</v>
      </c>
      <c r="S20" s="7">
        <v>0</v>
      </c>
      <c r="T20" s="7">
        <v>0</v>
      </c>
      <c r="U20" s="13" t="s">
        <v>78</v>
      </c>
      <c r="V20" s="29" t="s">
        <v>268</v>
      </c>
    </row>
    <row r="21" spans="1:22">
      <c r="A21" s="10">
        <v>13</v>
      </c>
      <c r="B21" s="7" t="s">
        <v>165</v>
      </c>
      <c r="C21" s="7">
        <v>10109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"Костинская СОШ"</v>
      </c>
      <c r="E21" s="28">
        <v>14</v>
      </c>
      <c r="F21" s="7">
        <v>0</v>
      </c>
      <c r="G21" s="7">
        <v>7</v>
      </c>
      <c r="H21" s="7">
        <v>2</v>
      </c>
      <c r="I21" s="7">
        <v>0</v>
      </c>
      <c r="J21" s="7">
        <v>0</v>
      </c>
      <c r="K21" s="7">
        <v>2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0</v>
      </c>
      <c r="S21" s="7">
        <v>0</v>
      </c>
      <c r="T21" s="7">
        <v>2</v>
      </c>
      <c r="U21" s="13" t="s">
        <v>78</v>
      </c>
      <c r="V21" s="29" t="s">
        <v>268</v>
      </c>
    </row>
    <row r="22" spans="1:22">
      <c r="A22" s="10">
        <v>14</v>
      </c>
      <c r="B22" s="7" t="s">
        <v>166</v>
      </c>
      <c r="C22" s="7">
        <v>10103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№2"</v>
      </c>
      <c r="E22" s="28">
        <v>13</v>
      </c>
      <c r="F22" s="7">
        <v>2</v>
      </c>
      <c r="G22" s="7">
        <v>1</v>
      </c>
      <c r="H22" s="7">
        <v>0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6</v>
      </c>
      <c r="P22" s="7">
        <v>0</v>
      </c>
      <c r="Q22" s="7">
        <v>0</v>
      </c>
      <c r="R22" s="7">
        <v>1</v>
      </c>
      <c r="S22" s="7">
        <v>2</v>
      </c>
      <c r="T22" s="7">
        <v>0</v>
      </c>
      <c r="U22" s="13" t="s">
        <v>78</v>
      </c>
      <c r="V22" s="29" t="s">
        <v>268</v>
      </c>
    </row>
    <row r="23" spans="1:22" ht="13.5" customHeight="1">
      <c r="A23" s="10">
        <v>15</v>
      </c>
      <c r="B23" s="7" t="s">
        <v>167</v>
      </c>
      <c r="C23" s="7">
        <v>10108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"Коптеловская СОШ им. Д.Никонова"</v>
      </c>
      <c r="E23" s="28">
        <v>13</v>
      </c>
      <c r="F23" s="7">
        <v>0</v>
      </c>
      <c r="G23" s="7">
        <v>3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</v>
      </c>
      <c r="N23" s="7">
        <v>0</v>
      </c>
      <c r="O23" s="7">
        <v>4</v>
      </c>
      <c r="P23" s="7">
        <v>2</v>
      </c>
      <c r="Q23" s="7">
        <v>0</v>
      </c>
      <c r="R23" s="7">
        <v>0</v>
      </c>
      <c r="S23" s="7">
        <v>2</v>
      </c>
      <c r="T23" s="7">
        <v>0</v>
      </c>
      <c r="U23" s="13" t="s">
        <v>78</v>
      </c>
      <c r="V23" s="29" t="s">
        <v>268</v>
      </c>
    </row>
    <row r="24" spans="1:22">
      <c r="A24" s="10">
        <v>16</v>
      </c>
      <c r="B24" s="7" t="s">
        <v>168</v>
      </c>
      <c r="C24" s="7">
        <v>10104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"Верхнесинячихинская СОШ №3"</v>
      </c>
      <c r="E24" s="28">
        <v>11</v>
      </c>
      <c r="F24" s="7">
        <v>0</v>
      </c>
      <c r="G24" s="7">
        <v>7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2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13" t="s">
        <v>78</v>
      </c>
      <c r="V24" s="29" t="s">
        <v>268</v>
      </c>
    </row>
    <row r="25" spans="1:22">
      <c r="A25" s="10">
        <v>17</v>
      </c>
      <c r="B25" s="7" t="s">
        <v>169</v>
      </c>
      <c r="C25" s="7">
        <v>10109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"Костинская СОШ"</v>
      </c>
      <c r="E25" s="28">
        <v>11</v>
      </c>
      <c r="F25" s="7">
        <v>0</v>
      </c>
      <c r="G25" s="7">
        <v>7</v>
      </c>
      <c r="H25" s="7">
        <v>0</v>
      </c>
      <c r="I25" s="7">
        <v>1</v>
      </c>
      <c r="J25" s="7">
        <v>0</v>
      </c>
      <c r="K25" s="7">
        <v>2</v>
      </c>
      <c r="L25" s="7">
        <v>0</v>
      </c>
      <c r="M25" s="7">
        <v>0</v>
      </c>
      <c r="N25" s="7">
        <v>0</v>
      </c>
      <c r="O25" s="7">
        <v>1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13" t="s">
        <v>78</v>
      </c>
      <c r="V25" s="29" t="s">
        <v>268</v>
      </c>
    </row>
    <row r="26" spans="1:22" ht="14.25" customHeight="1">
      <c r="A26" s="10">
        <v>18</v>
      </c>
      <c r="B26" s="7" t="s">
        <v>170</v>
      </c>
      <c r="C26" s="7">
        <v>10101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«Арамашевская СОШ им М. Мантурова»</v>
      </c>
      <c r="E26" s="28">
        <v>11</v>
      </c>
      <c r="F26" s="7">
        <v>0</v>
      </c>
      <c r="G26" s="7">
        <v>4</v>
      </c>
      <c r="H26" s="7">
        <v>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3</v>
      </c>
      <c r="P26" s="7">
        <v>0</v>
      </c>
      <c r="Q26" s="7">
        <v>0</v>
      </c>
      <c r="R26" s="7">
        <v>0</v>
      </c>
      <c r="S26" s="7">
        <v>2</v>
      </c>
      <c r="T26" s="7">
        <v>0</v>
      </c>
      <c r="U26" s="13" t="s">
        <v>78</v>
      </c>
      <c r="V26" s="29" t="s">
        <v>268</v>
      </c>
    </row>
    <row r="27" spans="1:22" ht="31.5">
      <c r="A27" s="10">
        <v>19</v>
      </c>
      <c r="B27" s="7" t="s">
        <v>61</v>
      </c>
      <c r="C27" s="7">
        <v>10121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ФМОУ "Костинская СОШ"- Клевакинская ООШ</v>
      </c>
      <c r="E27" s="28">
        <v>10</v>
      </c>
      <c r="F27" s="7">
        <v>0</v>
      </c>
      <c r="G27" s="7">
        <v>1</v>
      </c>
      <c r="H27" s="7">
        <v>2</v>
      </c>
      <c r="I27" s="7">
        <v>0</v>
      </c>
      <c r="J27" s="7">
        <v>0</v>
      </c>
      <c r="K27" s="7">
        <v>2</v>
      </c>
      <c r="L27" s="7">
        <v>0</v>
      </c>
      <c r="M27" s="7">
        <v>0</v>
      </c>
      <c r="N27" s="7">
        <v>0</v>
      </c>
      <c r="O27" s="7">
        <v>3</v>
      </c>
      <c r="P27" s="7">
        <v>0</v>
      </c>
      <c r="Q27" s="7">
        <v>0</v>
      </c>
      <c r="R27" s="7">
        <v>0</v>
      </c>
      <c r="S27" s="7">
        <v>2</v>
      </c>
      <c r="T27" s="7">
        <v>0</v>
      </c>
      <c r="U27" s="13" t="s">
        <v>78</v>
      </c>
      <c r="V27" s="31"/>
    </row>
    <row r="28" spans="1:22">
      <c r="A28" s="10">
        <v>20</v>
      </c>
      <c r="B28" s="7" t="s">
        <v>171</v>
      </c>
      <c r="C28" s="7">
        <v>10104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"Верхнесинячихинская СОШ №3"</v>
      </c>
      <c r="E28" s="28">
        <v>10</v>
      </c>
      <c r="F28" s="7">
        <v>0</v>
      </c>
      <c r="G28" s="7">
        <v>7</v>
      </c>
      <c r="H28" s="7">
        <v>0</v>
      </c>
      <c r="I28" s="7">
        <v>0</v>
      </c>
      <c r="J28" s="7">
        <v>0</v>
      </c>
      <c r="K28" s="7">
        <v>0</v>
      </c>
      <c r="L28" s="7" t="s">
        <v>81</v>
      </c>
      <c r="M28" s="7">
        <v>0</v>
      </c>
      <c r="N28" s="7">
        <v>0</v>
      </c>
      <c r="O28" s="7">
        <v>3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13" t="s">
        <v>78</v>
      </c>
      <c r="V28" s="31"/>
    </row>
    <row r="29" spans="1:22" ht="31.5">
      <c r="A29" s="10">
        <v>21</v>
      </c>
      <c r="B29" s="7" t="s">
        <v>172</v>
      </c>
      <c r="C29" s="7">
        <v>10101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«Арамашевская СОШ им М. Мантурова»</v>
      </c>
      <c r="E29" s="28">
        <v>9</v>
      </c>
      <c r="F29" s="7">
        <v>0</v>
      </c>
      <c r="G29" s="7">
        <v>1</v>
      </c>
      <c r="H29" s="7">
        <v>2</v>
      </c>
      <c r="I29" s="7">
        <v>0</v>
      </c>
      <c r="J29" s="7">
        <v>0</v>
      </c>
      <c r="K29" s="7">
        <v>2</v>
      </c>
      <c r="L29" s="7">
        <v>0</v>
      </c>
      <c r="M29" s="7">
        <v>0</v>
      </c>
      <c r="N29" s="7">
        <v>0</v>
      </c>
      <c r="O29" s="7">
        <v>4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13" t="s">
        <v>78</v>
      </c>
      <c r="V29" s="31"/>
    </row>
    <row r="30" spans="1:22">
      <c r="A30" s="10">
        <v>22</v>
      </c>
      <c r="B30" s="7" t="s">
        <v>173</v>
      </c>
      <c r="C30" s="7">
        <v>10106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"Деевская СОШ"</v>
      </c>
      <c r="E30" s="28">
        <v>9</v>
      </c>
      <c r="F30" s="7">
        <v>0</v>
      </c>
      <c r="G30" s="7">
        <v>3</v>
      </c>
      <c r="H30" s="7">
        <v>2</v>
      </c>
      <c r="I30" s="7">
        <v>0</v>
      </c>
      <c r="J30" s="7">
        <v>0</v>
      </c>
      <c r="K30" s="7">
        <v>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2</v>
      </c>
      <c r="T30" s="7">
        <v>0</v>
      </c>
      <c r="U30" s="13" t="s">
        <v>78</v>
      </c>
      <c r="V30" s="31"/>
    </row>
    <row r="31" spans="1:22">
      <c r="A31" s="10">
        <v>23</v>
      </c>
      <c r="B31" s="7" t="s">
        <v>174</v>
      </c>
      <c r="C31" s="7">
        <v>10104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"Верхнесинячихинская СОШ №3"</v>
      </c>
      <c r="E31" s="28">
        <v>8</v>
      </c>
      <c r="F31" s="7">
        <v>0</v>
      </c>
      <c r="G31" s="7">
        <v>4</v>
      </c>
      <c r="H31" s="7">
        <v>0</v>
      </c>
      <c r="I31" s="7">
        <v>0</v>
      </c>
      <c r="J31" s="7">
        <v>0</v>
      </c>
      <c r="K31" s="7">
        <v>2</v>
      </c>
      <c r="L31" s="7">
        <v>0</v>
      </c>
      <c r="M31" s="7">
        <v>0</v>
      </c>
      <c r="N31" s="7">
        <v>0</v>
      </c>
      <c r="O31" s="7">
        <v>2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13" t="s">
        <v>78</v>
      </c>
      <c r="V31" s="31"/>
    </row>
    <row r="32" spans="1:22">
      <c r="A32" s="10">
        <v>24</v>
      </c>
      <c r="B32" s="7" t="s">
        <v>175</v>
      </c>
      <c r="C32" s="7">
        <v>10106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"Деевская СОШ"</v>
      </c>
      <c r="E32" s="28">
        <v>8</v>
      </c>
      <c r="F32" s="7">
        <v>0</v>
      </c>
      <c r="G32" s="7">
        <v>1</v>
      </c>
      <c r="H32" s="7">
        <v>0</v>
      </c>
      <c r="I32" s="7">
        <v>0</v>
      </c>
      <c r="J32" s="7">
        <v>0</v>
      </c>
      <c r="K32" s="7">
        <v>2</v>
      </c>
      <c r="L32" s="7">
        <v>0</v>
      </c>
      <c r="M32" s="7">
        <v>2</v>
      </c>
      <c r="N32" s="7">
        <v>0</v>
      </c>
      <c r="O32" s="7">
        <v>2</v>
      </c>
      <c r="P32" s="7">
        <v>0</v>
      </c>
      <c r="Q32" s="7">
        <v>0</v>
      </c>
      <c r="R32" s="7">
        <v>1</v>
      </c>
      <c r="S32" s="7">
        <v>0</v>
      </c>
      <c r="T32" s="7">
        <v>0</v>
      </c>
      <c r="U32" s="13" t="s">
        <v>78</v>
      </c>
      <c r="V32" s="31"/>
    </row>
    <row r="33" spans="1:22" ht="31.5">
      <c r="A33" s="10">
        <v>25</v>
      </c>
      <c r="B33" s="7" t="s">
        <v>176</v>
      </c>
      <c r="C33" s="7">
        <v>10102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ФМОУ "Верхнесинячихинская СОШ№3"- Бубчиковская СОШ</v>
      </c>
      <c r="E33" s="28">
        <v>8</v>
      </c>
      <c r="F33" s="7">
        <v>0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6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13" t="s">
        <v>78</v>
      </c>
      <c r="V33" s="31"/>
    </row>
    <row r="34" spans="1:22">
      <c r="A34" s="10">
        <v>26</v>
      </c>
      <c r="B34" s="7" t="s">
        <v>177</v>
      </c>
      <c r="C34" s="7">
        <v>10104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"Верхнесинячихинская СОШ №3"</v>
      </c>
      <c r="E34" s="28">
        <v>8</v>
      </c>
      <c r="F34" s="7">
        <v>0</v>
      </c>
      <c r="G34" s="7">
        <v>1</v>
      </c>
      <c r="H34" s="7">
        <v>0</v>
      </c>
      <c r="I34" s="7">
        <v>1</v>
      </c>
      <c r="J34" s="7">
        <v>0</v>
      </c>
      <c r="K34" s="7">
        <v>2</v>
      </c>
      <c r="L34" s="7">
        <v>0</v>
      </c>
      <c r="M34" s="7">
        <v>2</v>
      </c>
      <c r="N34" s="7">
        <v>0</v>
      </c>
      <c r="O34" s="7">
        <v>2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13" t="s">
        <v>78</v>
      </c>
      <c r="V34" s="31"/>
    </row>
    <row r="35" spans="1:22">
      <c r="A35" s="10">
        <v>27</v>
      </c>
      <c r="B35" s="7" t="s">
        <v>178</v>
      </c>
      <c r="C35" s="7">
        <v>10103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"Верхнесинячихинская СОШ №2"</v>
      </c>
      <c r="E35" s="28">
        <v>7</v>
      </c>
      <c r="F35" s="7">
        <v>0</v>
      </c>
      <c r="G35" s="7">
        <v>1</v>
      </c>
      <c r="H35" s="7">
        <v>0</v>
      </c>
      <c r="I35" s="7">
        <v>0</v>
      </c>
      <c r="J35" s="7">
        <v>1</v>
      </c>
      <c r="K35" s="7">
        <v>2</v>
      </c>
      <c r="L35" s="7">
        <v>0</v>
      </c>
      <c r="M35" s="7">
        <v>0</v>
      </c>
      <c r="N35" s="7">
        <v>0</v>
      </c>
      <c r="O35" s="7">
        <v>3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13" t="s">
        <v>78</v>
      </c>
      <c r="V35" s="31"/>
    </row>
    <row r="36" spans="1:22" ht="31.5">
      <c r="A36" s="10">
        <v>28</v>
      </c>
      <c r="B36" s="7" t="s">
        <v>63</v>
      </c>
      <c r="C36" s="7">
        <v>10121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ФМОУ "Костинская СОШ"- Клевакинская ООШ</v>
      </c>
      <c r="E36" s="28">
        <v>6</v>
      </c>
      <c r="F36" s="7">
        <v>0</v>
      </c>
      <c r="G36" s="7">
        <v>2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4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13" t="s">
        <v>78</v>
      </c>
      <c r="V36" s="31"/>
    </row>
    <row r="37" spans="1:22">
      <c r="A37" s="10">
        <v>29</v>
      </c>
      <c r="B37" s="7" t="s">
        <v>179</v>
      </c>
      <c r="C37" s="7">
        <v>10104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№3"</v>
      </c>
      <c r="E37" s="28">
        <v>6</v>
      </c>
      <c r="F37" s="7">
        <v>0</v>
      </c>
      <c r="G37" s="7">
        <v>1</v>
      </c>
      <c r="H37" s="7">
        <v>2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2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13" t="s">
        <v>78</v>
      </c>
      <c r="V37" s="31"/>
    </row>
    <row r="38" spans="1:22">
      <c r="A38" s="10">
        <v>30</v>
      </c>
      <c r="B38" s="7" t="s">
        <v>180</v>
      </c>
      <c r="C38" s="7">
        <v>10103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"Верхнесинячихинская СОШ №2"</v>
      </c>
      <c r="E38" s="28">
        <v>6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2</v>
      </c>
      <c r="L38" s="7">
        <v>0</v>
      </c>
      <c r="M38" s="7">
        <v>0</v>
      </c>
      <c r="N38" s="7">
        <v>0</v>
      </c>
      <c r="O38" s="7">
        <v>3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13" t="s">
        <v>78</v>
      </c>
      <c r="V38" s="31"/>
    </row>
    <row r="39" spans="1:22">
      <c r="A39" s="10">
        <v>31</v>
      </c>
      <c r="B39" s="7" t="s">
        <v>181</v>
      </c>
      <c r="C39" s="7">
        <v>10103</v>
      </c>
      <c r="D39" s="10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"Верхнесинячихинская СОШ №2"</v>
      </c>
      <c r="E39" s="28">
        <v>6</v>
      </c>
      <c r="F39" s="7">
        <v>0</v>
      </c>
      <c r="G39" s="7" t="s">
        <v>81</v>
      </c>
      <c r="H39" s="7" t="s">
        <v>81</v>
      </c>
      <c r="I39" s="7" t="s">
        <v>81</v>
      </c>
      <c r="J39" s="7" t="s">
        <v>81</v>
      </c>
      <c r="K39" s="7" t="s">
        <v>81</v>
      </c>
      <c r="L39" s="7">
        <v>0</v>
      </c>
      <c r="M39" s="7" t="s">
        <v>81</v>
      </c>
      <c r="N39" s="7" t="s">
        <v>81</v>
      </c>
      <c r="O39" s="7">
        <v>2</v>
      </c>
      <c r="P39" s="7">
        <v>2</v>
      </c>
      <c r="Q39" s="7" t="s">
        <v>81</v>
      </c>
      <c r="R39" s="7">
        <v>0</v>
      </c>
      <c r="S39" s="7">
        <v>2</v>
      </c>
      <c r="T39" s="7">
        <v>0</v>
      </c>
      <c r="U39" s="13" t="s">
        <v>78</v>
      </c>
      <c r="V39" s="31"/>
    </row>
    <row r="40" spans="1:22">
      <c r="A40" s="10">
        <v>32</v>
      </c>
      <c r="B40" s="7" t="s">
        <v>182</v>
      </c>
      <c r="C40" s="7">
        <v>10107</v>
      </c>
      <c r="D40" s="10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"Кировская СОШ"</v>
      </c>
      <c r="E40" s="28">
        <v>6</v>
      </c>
      <c r="F40" s="7">
        <v>0</v>
      </c>
      <c r="G40" s="7" t="s">
        <v>81</v>
      </c>
      <c r="H40" s="7">
        <v>0</v>
      </c>
      <c r="I40" s="7">
        <v>1</v>
      </c>
      <c r="J40" s="7">
        <v>0</v>
      </c>
      <c r="K40" s="7">
        <v>2</v>
      </c>
      <c r="L40" s="7">
        <v>0</v>
      </c>
      <c r="M40" s="7">
        <v>0</v>
      </c>
      <c r="N40" s="7">
        <v>0</v>
      </c>
      <c r="O40" s="7">
        <v>3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13" t="s">
        <v>78</v>
      </c>
      <c r="V40" s="31"/>
    </row>
    <row r="41" spans="1:22">
      <c r="A41" s="10">
        <v>33</v>
      </c>
      <c r="B41" s="7" t="s">
        <v>183</v>
      </c>
      <c r="C41" s="7">
        <v>10104</v>
      </c>
      <c r="D41" s="10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"Верхнесинячихинская СОШ №3"</v>
      </c>
      <c r="E41" s="28">
        <v>6</v>
      </c>
      <c r="F41" s="7">
        <v>0</v>
      </c>
      <c r="G41" s="7" t="s">
        <v>81</v>
      </c>
      <c r="H41" s="7" t="s">
        <v>81</v>
      </c>
      <c r="I41" s="7" t="s">
        <v>81</v>
      </c>
      <c r="J41" s="7" t="s">
        <v>81</v>
      </c>
      <c r="K41" s="7" t="s">
        <v>81</v>
      </c>
      <c r="L41" s="7">
        <v>0</v>
      </c>
      <c r="M41" s="7">
        <v>0</v>
      </c>
      <c r="N41" s="7">
        <v>0</v>
      </c>
      <c r="O41" s="7">
        <v>3</v>
      </c>
      <c r="P41" s="7" t="s">
        <v>81</v>
      </c>
      <c r="Q41" s="7">
        <v>0</v>
      </c>
      <c r="R41" s="7">
        <v>1</v>
      </c>
      <c r="S41" s="7">
        <v>2</v>
      </c>
      <c r="T41" s="7" t="s">
        <v>81</v>
      </c>
      <c r="U41" s="13" t="s">
        <v>78</v>
      </c>
      <c r="V41" s="31"/>
    </row>
    <row r="42" spans="1:22">
      <c r="A42" s="10">
        <v>34</v>
      </c>
      <c r="B42" s="7" t="s">
        <v>184</v>
      </c>
      <c r="C42" s="7">
        <v>10118</v>
      </c>
      <c r="D42" s="10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"Заринская СОШ"</v>
      </c>
      <c r="E42" s="28">
        <v>5</v>
      </c>
      <c r="F42" s="7">
        <v>0</v>
      </c>
      <c r="G42" s="7">
        <v>4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1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13" t="s">
        <v>78</v>
      </c>
      <c r="V42" s="31"/>
    </row>
    <row r="43" spans="1:22">
      <c r="A43" s="10">
        <v>35</v>
      </c>
      <c r="B43" s="7" t="s">
        <v>185</v>
      </c>
      <c r="C43" s="7">
        <v>10109</v>
      </c>
      <c r="D43" s="10" t="str">
        <f>IF(C43=10118,Справочник!$B$8,IF(C43=10104,Справочник!$B$4,IF(C43=10106,Справочник!$B$7,IF(C43=10101,Справочник!$B$1,IF(C43=10103,Справочник!$B$2,IF(C43=10120,Справочник!$B$3,IF(C43=10102,Справочник!$B$5,IF(C43=10105,Справочник!$B$7,IF(C43=10119,Справочник!$B$12,IF(C43=10108,Справочник!$B$11,IF(C43=10109,Справочник!$B$12,IF(C43=10121,Справочник!$B$13,IF(C43=10110,Справочник!$B$14,IF(C43=10111,Справочник!$B$15,IF(C43=10112,Справочник!$B$16,IF(C43=10113,Справочник!$B$17,IF(C43=10107,Справочник!$B$10)))))))))))))))))</f>
        <v>МОУ "Костинская СОШ"</v>
      </c>
      <c r="E43" s="28">
        <v>5</v>
      </c>
      <c r="F43" s="7">
        <v>0</v>
      </c>
      <c r="G43" s="7" t="s">
        <v>81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5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13" t="s">
        <v>78</v>
      </c>
      <c r="V43" s="31"/>
    </row>
    <row r="44" spans="1:22">
      <c r="A44" s="10">
        <v>36</v>
      </c>
      <c r="B44" s="7" t="s">
        <v>186</v>
      </c>
      <c r="C44" s="7">
        <v>10109</v>
      </c>
      <c r="D44" s="10" t="str">
        <f>IF(C44=10118,Справочник!$B$8,IF(C44=10104,Справочник!$B$4,IF(C44=10106,Справочник!$B$7,IF(C44=10101,Справочник!$B$1,IF(C44=10103,Справочник!$B$2,IF(C44=10120,Справочник!$B$3,IF(C44=10102,Справочник!$B$5,IF(C44=10105,Справочник!$B$7,IF(C44=10119,Справочник!$B$12,IF(C44=10108,Справочник!$B$11,IF(C44=10109,Справочник!$B$12,IF(C44=10121,Справочник!$B$13,IF(C44=10110,Справочник!$B$14,IF(C44=10111,Справочник!$B$15,IF(C44=10112,Справочник!$B$16,IF(C44=10113,Справочник!$B$17,IF(C44=10107,Справочник!$B$10)))))))))))))))))</f>
        <v>МОУ "Костинская СОШ"</v>
      </c>
      <c r="E44" s="28">
        <v>5</v>
      </c>
      <c r="F44" s="7">
        <v>0</v>
      </c>
      <c r="G44" s="7">
        <v>1</v>
      </c>
      <c r="H44" s="7">
        <v>0</v>
      </c>
      <c r="I44" s="7">
        <v>1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0</v>
      </c>
      <c r="Q44" s="7">
        <v>0</v>
      </c>
      <c r="R44" s="7">
        <v>1</v>
      </c>
      <c r="S44" s="7">
        <v>0</v>
      </c>
      <c r="T44" s="7">
        <v>0</v>
      </c>
      <c r="U44" s="13" t="s">
        <v>78</v>
      </c>
      <c r="V44" s="31"/>
    </row>
    <row r="45" spans="1:22">
      <c r="A45" s="10">
        <v>37</v>
      </c>
      <c r="B45" s="7" t="s">
        <v>187</v>
      </c>
      <c r="C45" s="7">
        <v>10109</v>
      </c>
      <c r="D45" s="10" t="str">
        <f>IF(C45=10118,Справочник!$B$8,IF(C45=10104,Справочник!$B$4,IF(C45=10106,Справочник!$B$7,IF(C45=10101,Справочник!$B$1,IF(C45=10103,Справочник!$B$2,IF(C45=10120,Справочник!$B$3,IF(C45=10102,Справочник!$B$5,IF(C45=10105,Справочник!$B$7,IF(C45=10119,Справочник!$B$12,IF(C45=10108,Справочник!$B$11,IF(C45=10109,Справочник!$B$12,IF(C45=10121,Справочник!$B$13,IF(C45=10110,Справочник!$B$14,IF(C45=10111,Справочник!$B$15,IF(C45=10112,Справочник!$B$16,IF(C45=10113,Справочник!$B$17,IF(C45=10107,Справочник!$B$10)))))))))))))))))</f>
        <v>МОУ "Костинская СОШ"</v>
      </c>
      <c r="E45" s="28">
        <v>5</v>
      </c>
      <c r="F45" s="7">
        <v>0</v>
      </c>
      <c r="G45" s="7" t="s">
        <v>81</v>
      </c>
      <c r="H45" s="7">
        <v>0</v>
      </c>
      <c r="I45" s="7">
        <v>0</v>
      </c>
      <c r="J45" s="7" t="s">
        <v>81</v>
      </c>
      <c r="K45" s="7">
        <v>2</v>
      </c>
      <c r="L45" s="7">
        <v>0</v>
      </c>
      <c r="M45" s="7">
        <v>0</v>
      </c>
      <c r="N45" s="7">
        <v>0</v>
      </c>
      <c r="O45" s="7">
        <v>3</v>
      </c>
      <c r="P45" s="7">
        <v>0</v>
      </c>
      <c r="Q45" s="7">
        <v>0</v>
      </c>
      <c r="R45" s="7" t="s">
        <v>81</v>
      </c>
      <c r="S45" s="7">
        <v>0</v>
      </c>
      <c r="T45" s="7">
        <v>0</v>
      </c>
      <c r="U45" s="13" t="s">
        <v>78</v>
      </c>
      <c r="V45" s="31"/>
    </row>
    <row r="46" spans="1:22">
      <c r="A46" s="10">
        <v>38</v>
      </c>
      <c r="B46" s="7" t="s">
        <v>188</v>
      </c>
      <c r="C46" s="7">
        <v>10104</v>
      </c>
      <c r="D46" s="10" t="str">
        <f>IF(C46=10118,Справочник!$B$8,IF(C46=10104,Справочник!$B$4,IF(C46=10106,Справочник!$B$7,IF(C46=10101,Справочник!$B$1,IF(C46=10103,Справочник!$B$2,IF(C46=10120,Справочник!$B$3,IF(C46=10102,Справочник!$B$5,IF(C46=10105,Справочник!$B$7,IF(C46=10119,Справочник!$B$12,IF(C46=10108,Справочник!$B$11,IF(C46=10109,Справочник!$B$12,IF(C46=10121,Справочник!$B$13,IF(C46=10110,Справочник!$B$14,IF(C46=10111,Справочник!$B$15,IF(C46=10112,Справочник!$B$16,IF(C46=10113,Справочник!$B$17,IF(C46=10107,Справочник!$B$10)))))))))))))))))</f>
        <v>МОУ "Верхнесинячихинская СОШ №3"</v>
      </c>
      <c r="E46" s="28">
        <v>5</v>
      </c>
      <c r="F46" s="7">
        <v>0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2</v>
      </c>
      <c r="O46" s="7">
        <v>0</v>
      </c>
      <c r="P46" s="7">
        <v>2</v>
      </c>
      <c r="Q46" s="7">
        <v>0</v>
      </c>
      <c r="R46" s="7">
        <v>0</v>
      </c>
      <c r="S46" s="7">
        <v>0</v>
      </c>
      <c r="T46" s="7">
        <v>0</v>
      </c>
      <c r="U46" s="13" t="s">
        <v>78</v>
      </c>
      <c r="V46" s="31"/>
    </row>
    <row r="47" spans="1:22">
      <c r="A47" s="10">
        <v>39</v>
      </c>
      <c r="B47" s="7" t="s">
        <v>189</v>
      </c>
      <c r="C47" s="7">
        <v>10103</v>
      </c>
      <c r="D47" s="10" t="str">
        <f>IF(C47=10118,Справочник!$B$8,IF(C47=10104,Справочник!$B$4,IF(C47=10106,Справочник!$B$7,IF(C47=10101,Справочник!$B$1,IF(C47=10103,Справочник!$B$2,IF(C47=10120,Справочник!$B$3,IF(C47=10102,Справочник!$B$5,IF(C47=10105,Справочник!$B$7,IF(C47=10119,Справочник!$B$12,IF(C47=10108,Справочник!$B$11,IF(C47=10109,Справочник!$B$12,IF(C47=10121,Справочник!$B$13,IF(C47=10110,Справочник!$B$14,IF(C47=10111,Справочник!$B$15,IF(C47=10112,Справочник!$B$16,IF(C47=10113,Справочник!$B$17,IF(C47=10107,Справочник!$B$10)))))))))))))))))</f>
        <v>МОУ "Верхнесинячихинская СОШ №2"</v>
      </c>
      <c r="E47" s="28">
        <v>4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2</v>
      </c>
      <c r="P47" s="7">
        <v>0</v>
      </c>
      <c r="Q47" s="7">
        <v>0</v>
      </c>
      <c r="R47" s="7">
        <v>1</v>
      </c>
      <c r="S47" s="7">
        <v>0</v>
      </c>
      <c r="T47" s="7">
        <v>0</v>
      </c>
      <c r="U47" s="13" t="s">
        <v>78</v>
      </c>
      <c r="V47" s="31"/>
    </row>
    <row r="48" spans="1:22">
      <c r="A48" s="10">
        <v>40</v>
      </c>
      <c r="B48" s="7" t="s">
        <v>190</v>
      </c>
      <c r="C48" s="7">
        <v>10109</v>
      </c>
      <c r="D48" s="10" t="str">
        <f>IF(C48=10118,Справочник!$B$8,IF(C48=10104,Справочник!$B$4,IF(C48=10106,Справочник!$B$7,IF(C48=10101,Справочник!$B$1,IF(C48=10103,Справочник!$B$2,IF(C48=10120,Справочник!$B$3,IF(C48=10102,Справочник!$B$5,IF(C48=10105,Справочник!$B$7,IF(C48=10119,Справочник!$B$12,IF(C48=10108,Справочник!$B$11,IF(C48=10109,Справочник!$B$12,IF(C48=10121,Справочник!$B$13,IF(C48=10110,Справочник!$B$14,IF(C48=10111,Справочник!$B$15,IF(C48=10112,Справочник!$B$16,IF(C48=10113,Справочник!$B$17,IF(C48=10107,Справочник!$B$10)))))))))))))))))</f>
        <v>МОУ "Костинская СОШ"</v>
      </c>
      <c r="E48" s="28">
        <v>4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2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13" t="s">
        <v>78</v>
      </c>
      <c r="V48" s="31"/>
    </row>
    <row r="49" spans="1:22">
      <c r="A49" s="10">
        <v>41</v>
      </c>
      <c r="B49" s="7" t="s">
        <v>191</v>
      </c>
      <c r="C49" s="7">
        <v>10110</v>
      </c>
      <c r="D49" s="10" t="str">
        <f>IF(C49=10118,Справочник!$B$8,IF(C49=10104,Справочник!$B$4,IF(C49=10106,Справочник!$B$7,IF(C49=10101,Справочник!$B$1,IF(C49=10103,Справочник!$B$2,IF(C49=10120,Справочник!$B$3,IF(C49=10102,Справочник!$B$5,IF(C49=10105,Справочник!$B$7,IF(C49=10119,Справочник!$B$12,IF(C49=10108,Справочник!$B$11,IF(C49=10109,Справочник!$B$12,IF(C49=10121,Справочник!$B$13,IF(C49=10110,Справочник!$B$14,IF(C49=10111,Справочник!$B$15,IF(C49=10112,Справочник!$B$16,IF(C49=10113,Справочник!$B$17,IF(C49=10107,Справочник!$B$10)))))))))))))))))</f>
        <v>МОУ "Невьянская СОШ"</v>
      </c>
      <c r="E49" s="28">
        <v>3</v>
      </c>
      <c r="F49" s="7">
        <v>0</v>
      </c>
      <c r="G49" s="7">
        <v>1</v>
      </c>
      <c r="H49" s="7">
        <v>0</v>
      </c>
      <c r="I49" s="7">
        <v>0</v>
      </c>
      <c r="J49" s="7">
        <v>0</v>
      </c>
      <c r="K49" s="7">
        <v>0</v>
      </c>
      <c r="L49" s="7">
        <v>2</v>
      </c>
      <c r="M49" s="7">
        <v>0</v>
      </c>
      <c r="N49" s="7">
        <v>0</v>
      </c>
      <c r="O49" s="7" t="s">
        <v>81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13" t="s">
        <v>78</v>
      </c>
      <c r="V49" s="31"/>
    </row>
    <row r="50" spans="1:22">
      <c r="A50" s="10">
        <v>42</v>
      </c>
      <c r="B50" s="7" t="s">
        <v>192</v>
      </c>
      <c r="C50" s="7">
        <v>10104</v>
      </c>
      <c r="D50" s="10" t="str">
        <f>IF(C50=10118,Справочник!$B$8,IF(C50=10104,Справочник!$B$4,IF(C50=10106,Справочник!$B$7,IF(C50=10101,Справочник!$B$1,IF(C50=10103,Справочник!$B$2,IF(C50=10120,Справочник!$B$3,IF(C50=10102,Справочник!$B$5,IF(C50=10105,Справочник!$B$7,IF(C50=10119,Справочник!$B$12,IF(C50=10108,Справочник!$B$11,IF(C50=10109,Справочник!$B$12,IF(C50=10121,Справочник!$B$13,IF(C50=10110,Справочник!$B$14,IF(C50=10111,Справочник!$B$15,IF(C50=10112,Справочник!$B$16,IF(C50=10113,Справочник!$B$17,IF(C50=10107,Справочник!$B$10)))))))))))))))))</f>
        <v>МОУ "Верхнесинячихинская СОШ №3"</v>
      </c>
      <c r="E50" s="28">
        <v>3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2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13" t="s">
        <v>78</v>
      </c>
      <c r="V50" s="31"/>
    </row>
    <row r="51" spans="1:22">
      <c r="A51" s="10">
        <v>43</v>
      </c>
      <c r="B51" s="7" t="s">
        <v>193</v>
      </c>
      <c r="C51" s="7">
        <v>10118</v>
      </c>
      <c r="D51" s="10" t="str">
        <f>IF(C51=10118,Справочник!$B$8,IF(C51=10104,Справочник!$B$4,IF(C51=10106,Справочник!$B$7,IF(C51=10101,Справочник!$B$1,IF(C51=10103,Справочник!$B$2,IF(C51=10120,Справочник!$B$3,IF(C51=10102,Справочник!$B$5,IF(C51=10105,Справочник!$B$7,IF(C51=10119,Справочник!$B$12,IF(C51=10108,Справочник!$B$11,IF(C51=10109,Справочник!$B$12,IF(C51=10121,Справочник!$B$13,IF(C51=10110,Справочник!$B$14,IF(C51=10111,Справочник!$B$15,IF(C51=10112,Справочник!$B$16,IF(C51=10113,Справочник!$B$17,IF(C51=10107,Справочник!$B$10)))))))))))))))))</f>
        <v>МОУ "Заринская СОШ"</v>
      </c>
      <c r="E51" s="28">
        <v>3</v>
      </c>
      <c r="F51" s="7">
        <v>0</v>
      </c>
      <c r="G51" s="7">
        <v>1</v>
      </c>
      <c r="H51" s="7">
        <v>0</v>
      </c>
      <c r="I51" s="7">
        <v>1</v>
      </c>
      <c r="J51" s="7">
        <v>1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13" t="s">
        <v>78</v>
      </c>
      <c r="V51" s="31"/>
    </row>
    <row r="52" spans="1:22">
      <c r="A52" s="10">
        <v>44</v>
      </c>
      <c r="B52" s="7" t="s">
        <v>194</v>
      </c>
      <c r="C52" s="7">
        <v>10104</v>
      </c>
      <c r="D52" s="10" t="str">
        <f>IF(C52=10118,Справочник!$B$8,IF(C52=10104,Справочник!$B$4,IF(C52=10106,Справочник!$B$7,IF(C52=10101,Справочник!$B$1,IF(C52=10103,Справочник!$B$2,IF(C52=10120,Справочник!$B$3,IF(C52=10102,Справочник!$B$5,IF(C52=10105,Справочник!$B$7,IF(C52=10119,Справочник!$B$12,IF(C52=10108,Справочник!$B$11,IF(C52=10109,Справочник!$B$12,IF(C52=10121,Справочник!$B$13,IF(C52=10110,Справочник!$B$14,IF(C52=10111,Справочник!$B$15,IF(C52=10112,Справочник!$B$16,IF(C52=10113,Справочник!$B$17,IF(C52=10107,Справочник!$B$10)))))))))))))))))</f>
        <v>МОУ "Верхнесинячихинская СОШ №3"</v>
      </c>
      <c r="E52" s="28">
        <v>3</v>
      </c>
      <c r="F52" s="7">
        <v>0</v>
      </c>
      <c r="G52" s="7">
        <v>2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  <c r="U52" s="13" t="s">
        <v>78</v>
      </c>
      <c r="V52" s="31"/>
    </row>
    <row r="53" spans="1:22">
      <c r="A53" s="10">
        <v>45</v>
      </c>
      <c r="B53" s="7" t="s">
        <v>195</v>
      </c>
      <c r="C53" s="7">
        <v>10103</v>
      </c>
      <c r="D53" s="10" t="str">
        <f>IF(C53=10118,Справочник!$B$8,IF(C53=10104,Справочник!$B$4,IF(C53=10106,Справочник!$B$7,IF(C53=10101,Справочник!$B$1,IF(C53=10103,Справочник!$B$2,IF(C53=10120,Справочник!$B$3,IF(C53=10102,Справочник!$B$5,IF(C53=10105,Справочник!$B$7,IF(C53=10119,Справочник!$B$12,IF(C53=10108,Справочник!$B$11,IF(C53=10109,Справочник!$B$12,IF(C53=10121,Справочник!$B$13,IF(C53=10110,Справочник!$B$14,IF(C53=10111,Справочник!$B$15,IF(C53=10112,Справочник!$B$16,IF(C53=10113,Справочник!$B$17,IF(C53=10107,Справочник!$B$10)))))))))))))))))</f>
        <v>МОУ "Верхнесинячихинская СОШ №2"</v>
      </c>
      <c r="E53" s="28">
        <v>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3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13" t="s">
        <v>78</v>
      </c>
      <c r="V53" s="31"/>
    </row>
    <row r="54" spans="1:22">
      <c r="A54" s="10">
        <v>46</v>
      </c>
      <c r="B54" s="7" t="s">
        <v>196</v>
      </c>
      <c r="C54" s="7">
        <v>10103</v>
      </c>
      <c r="D54" s="10" t="str">
        <f>IF(C54=10118,Справочник!$B$8,IF(C54=10104,Справочник!$B$4,IF(C54=10106,Справочник!$B$7,IF(C54=10101,Справочник!$B$1,IF(C54=10103,Справочник!$B$2,IF(C54=10120,Справочник!$B$3,IF(C54=10102,Справочник!$B$5,IF(C54=10105,Справочник!$B$7,IF(C54=10119,Справочник!$B$12,IF(C54=10108,Справочник!$B$11,IF(C54=10109,Справочник!$B$12,IF(C54=10121,Справочник!$B$13,IF(C54=10110,Справочник!$B$14,IF(C54=10111,Справочник!$B$15,IF(C54=10112,Справочник!$B$16,IF(C54=10113,Справочник!$B$17,IF(C54=10107,Справочник!$B$10)))))))))))))))))</f>
        <v>МОУ "Верхнесинячихинская СОШ №2"</v>
      </c>
      <c r="E54" s="28">
        <v>2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1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13" t="s">
        <v>78</v>
      </c>
      <c r="V54" s="31"/>
    </row>
    <row r="55" spans="1:22">
      <c r="A55" s="10">
        <v>47</v>
      </c>
      <c r="B55" s="7" t="s">
        <v>197</v>
      </c>
      <c r="C55" s="7">
        <v>10109</v>
      </c>
      <c r="D55" s="10" t="str">
        <f>IF(C55=10118,Справочник!$B$8,IF(C55=10104,Справочник!$B$4,IF(C55=10106,Справочник!$B$7,IF(C55=10101,Справочник!$B$1,IF(C55=10103,Справочник!$B$2,IF(C55=10120,Справочник!$B$3,IF(C55=10102,Справочник!$B$5,IF(C55=10105,Справочник!$B$7,IF(C55=10119,Справочник!$B$12,IF(C55=10108,Справочник!$B$11,IF(C55=10109,Справочник!$B$12,IF(C55=10121,Справочник!$B$13,IF(C55=10110,Справочник!$B$14,IF(C55=10111,Справочник!$B$15,IF(C55=10112,Справочник!$B$16,IF(C55=10113,Справочник!$B$17,IF(C55=10107,Справочник!$B$10)))))))))))))))))</f>
        <v>МОУ "Костинская СОШ"</v>
      </c>
      <c r="E55" s="28">
        <v>2</v>
      </c>
      <c r="F55" s="7">
        <v>0</v>
      </c>
      <c r="G55" s="7">
        <v>1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13" t="s">
        <v>78</v>
      </c>
      <c r="V55" s="31"/>
    </row>
    <row r="56" spans="1:22">
      <c r="A56" s="10">
        <v>48</v>
      </c>
      <c r="B56" s="7" t="s">
        <v>198</v>
      </c>
      <c r="C56" s="7">
        <v>10107</v>
      </c>
      <c r="D56" s="10" t="str">
        <f>IF(C56=10118,Справочник!$B$8,IF(C56=10104,Справочник!$B$4,IF(C56=10106,Справочник!$B$7,IF(C56=10101,Справочник!$B$1,IF(C56=10103,Справочник!$B$2,IF(C56=10120,Справочник!$B$3,IF(C56=10102,Справочник!$B$5,IF(C56=10105,Справочник!$B$7,IF(C56=10119,Справочник!$B$12,IF(C56=10108,Справочник!$B$11,IF(C56=10109,Справочник!$B$12,IF(C56=10121,Справочник!$B$13,IF(C56=10110,Справочник!$B$14,IF(C56=10111,Справочник!$B$15,IF(C56=10112,Справочник!$B$16,IF(C56=10113,Справочник!$B$17,IF(C56=10107,Справочник!$B$10)))))))))))))))))</f>
        <v>МОУ "Кировская СОШ"</v>
      </c>
      <c r="E56" s="28">
        <v>2</v>
      </c>
      <c r="F56" s="7">
        <v>0</v>
      </c>
      <c r="G56" s="7" t="s">
        <v>81</v>
      </c>
      <c r="H56" s="7">
        <v>0</v>
      </c>
      <c r="I56" s="7">
        <v>0</v>
      </c>
      <c r="J56" s="7">
        <v>1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</v>
      </c>
      <c r="S56" s="7">
        <v>0</v>
      </c>
      <c r="T56" s="7">
        <v>0</v>
      </c>
      <c r="U56" s="13" t="s">
        <v>78</v>
      </c>
      <c r="V56" s="31"/>
    </row>
    <row r="57" spans="1:22">
      <c r="A57" s="10">
        <v>49</v>
      </c>
      <c r="B57" s="7" t="s">
        <v>199</v>
      </c>
      <c r="C57" s="7">
        <v>10107</v>
      </c>
      <c r="D57" s="10" t="str">
        <f>IF(C57=10118,Справочник!$B$8,IF(C57=10104,Справочник!$B$4,IF(C57=10106,Справочник!$B$7,IF(C57=10101,Справочник!$B$1,IF(C57=10103,Справочник!$B$2,IF(C57=10120,Справочник!$B$3,IF(C57=10102,Справочник!$B$5,IF(C57=10105,Справочник!$B$7,IF(C57=10119,Справочник!$B$12,IF(C57=10108,Справочник!$B$11,IF(C57=10109,Справочник!$B$12,IF(C57=10121,Справочник!$B$13,IF(C57=10110,Справочник!$B$14,IF(C57=10111,Справочник!$B$15,IF(C57=10112,Справочник!$B$16,IF(C57=10113,Справочник!$B$17,IF(C57=10107,Справочник!$B$10)))))))))))))))))</f>
        <v>МОУ "Кировская СОШ"</v>
      </c>
      <c r="E57" s="28">
        <v>2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2</v>
      </c>
      <c r="T57" s="7">
        <v>0</v>
      </c>
      <c r="U57" s="13" t="s">
        <v>78</v>
      </c>
      <c r="V57" s="31"/>
    </row>
    <row r="58" spans="1:22">
      <c r="A58" s="10">
        <v>50</v>
      </c>
      <c r="B58" s="7" t="s">
        <v>64</v>
      </c>
      <c r="C58" s="7">
        <v>10107</v>
      </c>
      <c r="D58" s="10" t="str">
        <f>IF(C58=10118,Справочник!$B$8,IF(C58=10104,Справочник!$B$4,IF(C58=10106,Справочник!$B$7,IF(C58=10101,Справочник!$B$1,IF(C58=10103,Справочник!$B$2,IF(C58=10120,Справочник!$B$3,IF(C58=10102,Справочник!$B$5,IF(C58=10105,Справочник!$B$7,IF(C58=10119,Справочник!$B$12,IF(C58=10108,Справочник!$B$11,IF(C58=10109,Справочник!$B$12,IF(C58=10121,Справочник!$B$13,IF(C58=10110,Справочник!$B$14,IF(C58=10111,Справочник!$B$15,IF(C58=10112,Справочник!$B$16,IF(C58=10113,Справочник!$B$17,IF(C58=10107,Справочник!$B$10)))))))))))))))))</f>
        <v>МОУ "Кировская СОШ"</v>
      </c>
      <c r="E58" s="28">
        <v>2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13" t="s">
        <v>78</v>
      </c>
      <c r="V58" s="31"/>
    </row>
    <row r="59" spans="1:22">
      <c r="A59" s="10">
        <v>51</v>
      </c>
      <c r="B59" s="7" t="s">
        <v>200</v>
      </c>
      <c r="C59" s="7">
        <v>10103</v>
      </c>
      <c r="D59" s="10" t="str">
        <f>IF(C59=10118,Справочник!$B$8,IF(C59=10104,Справочник!$B$4,IF(C59=10106,Справочник!$B$7,IF(C59=10101,Справочник!$B$1,IF(C59=10103,Справочник!$B$2,IF(C59=10120,Справочник!$B$3,IF(C59=10102,Справочник!$B$5,IF(C59=10105,Справочник!$B$7,IF(C59=10119,Справочник!$B$12,IF(C59=10108,Справочник!$B$11,IF(C59=10109,Справочник!$B$12,IF(C59=10121,Справочник!$B$13,IF(C59=10110,Справочник!$B$14,IF(C59=10111,Справочник!$B$15,IF(C59=10112,Справочник!$B$16,IF(C59=10113,Справочник!$B$17,IF(C59=10107,Справочник!$B$10)))))))))))))))))</f>
        <v>МОУ "Верхнесинячихинская СОШ №2"</v>
      </c>
      <c r="E59" s="28">
        <v>2</v>
      </c>
      <c r="F59" s="7">
        <v>0</v>
      </c>
      <c r="G59" s="7">
        <v>1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1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13" t="s">
        <v>78</v>
      </c>
      <c r="V59" s="31"/>
    </row>
    <row r="60" spans="1:22">
      <c r="A60" s="10">
        <v>52</v>
      </c>
      <c r="B60" s="7" t="s">
        <v>201</v>
      </c>
      <c r="C60" s="7">
        <v>10105</v>
      </c>
      <c r="D60" s="10" t="str">
        <f>IF(C60=10118,Справочник!$B$8,IF(C60=10104,Справочник!$B$4,IF(C60=10106,Справочник!$B$7,IF(C60=10101,Справочник!$B$1,IF(C60=10103,Справочник!$B$2,IF(C60=10120,Справочник!$B$3,IF(C60=10102,Справочник!$B$5,IF(C60=10105,Справочник!$B$7,IF(C60=10119,Справочник!$B$12,IF(C60=10108,Справочник!$B$11,IF(C60=10109,Справочник!$B$12,IF(C60=10121,Справочник!$B$13,IF(C60=10110,Справочник!$B$14,IF(C60=10111,Справочник!$B$15,IF(C60=10112,Справочник!$B$16,IF(C60=10113,Справочник!$B$17,IF(C60=10107,Справочник!$B$10)))))))))))))))))</f>
        <v>МОУ "Деевская СОШ"</v>
      </c>
      <c r="E60" s="28">
        <v>1</v>
      </c>
      <c r="F60" s="7">
        <v>0</v>
      </c>
      <c r="G60" s="7">
        <v>0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13" t="s">
        <v>78</v>
      </c>
      <c r="V60" s="31"/>
    </row>
    <row r="61" spans="1:22">
      <c r="A61" s="10">
        <v>53</v>
      </c>
      <c r="B61" s="7" t="s">
        <v>202</v>
      </c>
      <c r="C61" s="7">
        <v>10103</v>
      </c>
      <c r="D61" s="10" t="str">
        <f>IF(C61=10118,Справочник!$B$8,IF(C61=10104,Справочник!$B$4,IF(C61=10106,Справочник!$B$7,IF(C61=10101,Справочник!$B$1,IF(C61=10103,Справочник!$B$2,IF(C61=10120,Справочник!$B$3,IF(C61=10102,Справочник!$B$5,IF(C61=10105,Справочник!$B$7,IF(C61=10119,Справочник!$B$12,IF(C61=10108,Справочник!$B$11,IF(C61=10109,Справочник!$B$12,IF(C61=10121,Справочник!$B$13,IF(C61=10110,Справочник!$B$14,IF(C61=10111,Справочник!$B$15,IF(C61=10112,Справочник!$B$16,IF(C61=10113,Справочник!$B$17,IF(C61=10107,Справочник!$B$10)))))))))))))))))</f>
        <v>МОУ "Верхнесинячихинская СОШ №2"</v>
      </c>
      <c r="E61" s="28">
        <v>1</v>
      </c>
      <c r="F61" s="7">
        <v>0</v>
      </c>
      <c r="G61" s="7">
        <v>1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13" t="s">
        <v>78</v>
      </c>
      <c r="V61" s="31"/>
    </row>
    <row r="62" spans="1:22">
      <c r="A62" s="10">
        <v>54</v>
      </c>
      <c r="B62" s="7" t="s">
        <v>203</v>
      </c>
      <c r="C62" s="7">
        <v>10103</v>
      </c>
      <c r="D62" s="10" t="str">
        <f>IF(C62=10118,Справочник!$B$8,IF(C62=10104,Справочник!$B$4,IF(C62=10106,Справочник!$B$7,IF(C62=10101,Справочник!$B$1,IF(C62=10103,Справочник!$B$2,IF(C62=10120,Справочник!$B$3,IF(C62=10102,Справочник!$B$5,IF(C62=10105,Справочник!$B$7,IF(C62=10119,Справочник!$B$12,IF(C62=10108,Справочник!$B$11,IF(C62=10109,Справочник!$B$12,IF(C62=10121,Справочник!$B$13,IF(C62=10110,Справочник!$B$14,IF(C62=10111,Справочник!$B$15,IF(C62=10112,Справочник!$B$16,IF(C62=10113,Справочник!$B$17,IF(C62=10107,Справочник!$B$10)))))))))))))))))</f>
        <v>МОУ "Верхнесинячихинская СОШ №2"</v>
      </c>
      <c r="E62" s="28">
        <v>1</v>
      </c>
      <c r="F62" s="7">
        <v>0</v>
      </c>
      <c r="G62" s="7">
        <v>1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13" t="s">
        <v>78</v>
      </c>
      <c r="V62" s="31"/>
    </row>
    <row r="63" spans="1:22">
      <c r="A63" s="10">
        <v>55</v>
      </c>
      <c r="B63" s="7" t="s">
        <v>204</v>
      </c>
      <c r="C63" s="7">
        <v>10107</v>
      </c>
      <c r="D63" s="10" t="str">
        <f>IF(C63=10118,Справочник!$B$8,IF(C63=10104,Справочник!$B$4,IF(C63=10106,Справочник!$B$7,IF(C63=10101,Справочник!$B$1,IF(C63=10103,Справочник!$B$2,IF(C63=10120,Справочник!$B$3,IF(C63=10102,Справочник!$B$5,IF(C63=10105,Справочник!$B$7,IF(C63=10119,Справочник!$B$12,IF(C63=10108,Справочник!$B$11,IF(C63=10109,Справочник!$B$12,IF(C63=10121,Справочник!$B$13,IF(C63=10110,Справочник!$B$14,IF(C63=10111,Справочник!$B$15,IF(C63=10112,Справочник!$B$16,IF(C63=10113,Справочник!$B$17,IF(C63=10107,Справочник!$B$10)))))))))))))))))</f>
        <v>МОУ "Кировская СОШ"</v>
      </c>
      <c r="E63" s="28">
        <v>1</v>
      </c>
      <c r="F63" s="7">
        <v>0</v>
      </c>
      <c r="G63" s="7">
        <v>0</v>
      </c>
      <c r="H63" s="7">
        <v>0</v>
      </c>
      <c r="I63" s="7">
        <v>1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 t="s">
        <v>81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13" t="s">
        <v>78</v>
      </c>
      <c r="V63" s="31"/>
    </row>
    <row r="64" spans="1:22">
      <c r="A64" s="10">
        <v>56</v>
      </c>
      <c r="B64" s="7" t="s">
        <v>205</v>
      </c>
      <c r="C64" s="7">
        <v>10107</v>
      </c>
      <c r="D64" s="10" t="str">
        <f>IF(C64=10118,Справочник!$B$8,IF(C64=10104,Справочник!$B$4,IF(C64=10106,Справочник!$B$7,IF(C64=10101,Справочник!$B$1,IF(C64=10103,Справочник!$B$2,IF(C64=10120,Справочник!$B$3,IF(C64=10102,Справочник!$B$5,IF(C64=10105,Справочник!$B$7,IF(C64=10119,Справочник!$B$12,IF(C64=10108,Справочник!$B$11,IF(C64=10109,Справочник!$B$12,IF(C64=10121,Справочник!$B$13,IF(C64=10110,Справочник!$B$14,IF(C64=10111,Справочник!$B$15,IF(C64=10112,Справочник!$B$16,IF(C64=10113,Справочник!$B$17,IF(C64=10107,Справочник!$B$10)))))))))))))))))</f>
        <v>МОУ "Кировская СОШ"</v>
      </c>
      <c r="E64" s="28">
        <v>1</v>
      </c>
      <c r="F64" s="7">
        <v>0</v>
      </c>
      <c r="G64" s="7" t="s">
        <v>81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1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13" t="s">
        <v>78</v>
      </c>
      <c r="V64" s="31"/>
    </row>
    <row r="65" spans="1:22">
      <c r="A65" s="10">
        <v>57</v>
      </c>
      <c r="B65" s="7" t="s">
        <v>206</v>
      </c>
      <c r="C65" s="7">
        <v>10103</v>
      </c>
      <c r="D65" s="10" t="str">
        <f>IF(C65=10118,Справочник!$B$8,IF(C65=10104,Справочник!$B$4,IF(C65=10106,Справочник!$B$7,IF(C65=10101,Справочник!$B$1,IF(C65=10103,Справочник!$B$2,IF(C65=10120,Справочник!$B$3,IF(C65=10102,Справочник!$B$5,IF(C65=10105,Справочник!$B$7,IF(C65=10119,Справочник!$B$12,IF(C65=10108,Справочник!$B$11,IF(C65=10109,Справочник!$B$12,IF(C65=10121,Справочник!$B$13,IF(C65=10110,Справочник!$B$14,IF(C65=10111,Справочник!$B$15,IF(C65=10112,Справочник!$B$16,IF(C65=10113,Справочник!$B$17,IF(C65=10107,Справочник!$B$10)))))))))))))))))</f>
        <v>МОУ "Верхнесинячихинская СОШ №2"</v>
      </c>
      <c r="E65" s="28">
        <v>1</v>
      </c>
      <c r="F65" s="7">
        <v>0</v>
      </c>
      <c r="G65" s="7" t="s">
        <v>81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1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13" t="s">
        <v>78</v>
      </c>
      <c r="V65" s="31"/>
    </row>
    <row r="66" spans="1:22">
      <c r="A66" s="10">
        <v>58</v>
      </c>
      <c r="B66" s="7" t="s">
        <v>207</v>
      </c>
      <c r="C66" s="7">
        <v>10106</v>
      </c>
      <c r="D66" s="10" t="str">
        <f>IF(C66=10118,Справочник!$B$8,IF(C66=10104,Справочник!$B$4,IF(C66=10106,Справочник!$B$7,IF(C66=10101,Справочник!$B$1,IF(C66=10103,Справочник!$B$2,IF(C66=10120,Справочник!$B$3,IF(C66=10102,Справочник!$B$5,IF(C66=10105,Справочник!$B$7,IF(C66=10119,Справочник!$B$12,IF(C66=10108,Справочник!$B$11,IF(C66=10109,Справочник!$B$12,IF(C66=10121,Справочник!$B$13,IF(C66=10110,Справочник!$B$14,IF(C66=10111,Справочник!$B$15,IF(C66=10112,Справочник!$B$16,IF(C66=10113,Справочник!$B$17,IF(C66=10107,Справочник!$B$10)))))))))))))))))</f>
        <v>МОУ "Деевская СОШ"</v>
      </c>
      <c r="E66" s="7">
        <v>1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1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13" t="s">
        <v>78</v>
      </c>
      <c r="V66" s="31"/>
    </row>
    <row r="67" spans="1:22">
      <c r="A67" s="10">
        <v>59</v>
      </c>
      <c r="B67" s="7" t="s">
        <v>208</v>
      </c>
      <c r="C67" s="7">
        <v>10107</v>
      </c>
      <c r="D67" s="10" t="str">
        <f>IF(C67=10118,Справочник!$B$8,IF(C67=10104,Справочник!$B$4,IF(C67=10106,Справочник!$B$7,IF(C67=10101,Справочник!$B$1,IF(C67=10103,Справочник!$B$2,IF(C67=10120,Справочник!$B$3,IF(C67=10102,Справочник!$B$5,IF(C67=10105,Справочник!$B$7,IF(C67=10119,Справочник!$B$12,IF(C67=10108,Справочник!$B$11,IF(C67=10109,Справочник!$B$12,IF(C67=10121,Справочник!$B$13,IF(C67=10110,Справочник!$B$14,IF(C67=10111,Справочник!$B$15,IF(C67=10112,Справочник!$B$16,IF(C67=10113,Справочник!$B$17,IF(C67=10107,Справочник!$B$10)))))))))))))))))</f>
        <v>МОУ "Кировская СОШ"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13" t="s">
        <v>78</v>
      </c>
      <c r="V67" s="31"/>
    </row>
    <row r="68" spans="1:22">
      <c r="A68" s="10">
        <v>60</v>
      </c>
      <c r="B68" s="7" t="s">
        <v>209</v>
      </c>
      <c r="C68" s="7">
        <v>10107</v>
      </c>
      <c r="D68" s="10" t="str">
        <f>IF(C68=10118,Справочник!$B$8,IF(C68=10104,Справочник!$B$4,IF(C68=10106,Справочник!$B$7,IF(C68=10101,Справочник!$B$1,IF(C68=10103,Справочник!$B$2,IF(C68=10120,Справочник!$B$3,IF(C68=10102,Справочник!$B$5,IF(C68=10105,Справочник!$B$7,IF(C68=10119,Справочник!$B$12,IF(C68=10108,Справочник!$B$11,IF(C68=10109,Справочник!$B$12,IF(C68=10121,Справочник!$B$13,IF(C68=10110,Справочник!$B$14,IF(C68=10111,Справочник!$B$15,IF(C68=10112,Справочник!$B$16,IF(C68=10113,Справочник!$B$17,IF(C68=10107,Справочник!$B$10)))))))))))))))))</f>
        <v>МОУ "Кировская СОШ"</v>
      </c>
      <c r="E68" s="7">
        <v>0</v>
      </c>
      <c r="F68" s="7">
        <v>0</v>
      </c>
      <c r="G68" s="7" t="s">
        <v>81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 t="s">
        <v>81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13" t="s">
        <v>78</v>
      </c>
      <c r="V68" s="31"/>
    </row>
    <row r="69" spans="1:22">
      <c r="A69" s="10">
        <v>61</v>
      </c>
      <c r="B69" s="7" t="s">
        <v>210</v>
      </c>
      <c r="C69" s="7">
        <v>10103</v>
      </c>
      <c r="D69" s="10" t="str">
        <f>IF(C69=10118,Справочник!$B$8,IF(C69=10104,Справочник!$B$4,IF(C69=10106,Справочник!$B$7,IF(C69=10101,Справочник!$B$1,IF(C69=10103,Справочник!$B$2,IF(C69=10120,Справочник!$B$3,IF(C69=10102,Справочник!$B$5,IF(C69=10105,Справочник!$B$7,IF(C69=10119,Справочник!$B$12,IF(C69=10108,Справочник!$B$11,IF(C69=10109,Справочник!$B$12,IF(C69=10121,Справочник!$B$13,IF(C69=10110,Справочник!$B$14,IF(C69=10111,Справочник!$B$15,IF(C69=10112,Справочник!$B$16,IF(C69=10113,Справочник!$B$17,IF(C69=10107,Справочник!$B$10)))))))))))))))))</f>
        <v>МОУ "Верхнесинячихинская СОШ №2"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13" t="s">
        <v>78</v>
      </c>
      <c r="V69" s="31"/>
    </row>
    <row r="70" spans="1:22">
      <c r="A70" s="10">
        <v>62</v>
      </c>
      <c r="B70" s="7" t="s">
        <v>211</v>
      </c>
      <c r="C70" s="7">
        <v>10107</v>
      </c>
      <c r="D70" s="10" t="str">
        <f>IF(C70=10118,Справочник!$B$8,IF(C70=10104,Справочник!$B$4,IF(C70=10106,Справочник!$B$7,IF(C70=10101,Справочник!$B$1,IF(C70=10103,Справочник!$B$2,IF(C70=10120,Справочник!$B$3,IF(C70=10102,Справочник!$B$5,IF(C70=10105,Справочник!$B$7,IF(C70=10119,Справочник!$B$12,IF(C70=10108,Справочник!$B$11,IF(C70=10109,Справочник!$B$12,IF(C70=10121,Справочник!$B$13,IF(C70=10110,Справочник!$B$14,IF(C70=10111,Справочник!$B$15,IF(C70=10112,Справочник!$B$16,IF(C70=10113,Справочник!$B$17,IF(C70=10107,Справочник!$B$10)))))))))))))))))</f>
        <v>МОУ "Кировская СОШ"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81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13" t="s">
        <v>78</v>
      </c>
      <c r="V70" s="31"/>
    </row>
    <row r="71" spans="1:22">
      <c r="D71" s="39" t="s">
        <v>276</v>
      </c>
      <c r="E71" s="47">
        <f>AVERAGE(E9:E70)</f>
        <v>7.306451612903226</v>
      </c>
      <c r="F71" s="47">
        <f t="shared" ref="F71:T71" si="0">AVERAGE(F9:F70)</f>
        <v>6.4516129032258063E-2</v>
      </c>
      <c r="G71" s="47">
        <f t="shared" si="0"/>
        <v>2.6792452830188678</v>
      </c>
      <c r="H71" s="47">
        <f t="shared" si="0"/>
        <v>0.36666666666666664</v>
      </c>
      <c r="I71" s="47">
        <f t="shared" si="0"/>
        <v>0.2</v>
      </c>
      <c r="J71" s="47">
        <f t="shared" si="0"/>
        <v>0.15517241379310345</v>
      </c>
      <c r="K71" s="47">
        <f t="shared" si="0"/>
        <v>0.6</v>
      </c>
      <c r="L71" s="47">
        <f t="shared" si="0"/>
        <v>0.16393442622950818</v>
      </c>
      <c r="M71" s="47">
        <f t="shared" si="0"/>
        <v>0.26229508196721313</v>
      </c>
      <c r="N71" s="47">
        <f t="shared" si="0"/>
        <v>0.13114754098360656</v>
      </c>
      <c r="O71" s="47">
        <f t="shared" si="0"/>
        <v>2.4827586206896552</v>
      </c>
      <c r="P71" s="47">
        <f t="shared" si="0"/>
        <v>0.16393442622950818</v>
      </c>
      <c r="Q71" s="47">
        <f t="shared" si="0"/>
        <v>9.8360655737704916E-2</v>
      </c>
      <c r="R71" s="47">
        <f t="shared" si="0"/>
        <v>0.22950819672131148</v>
      </c>
      <c r="S71" s="47">
        <f t="shared" si="0"/>
        <v>0.29032258064516131</v>
      </c>
      <c r="T71" s="47">
        <f t="shared" si="0"/>
        <v>3.2786885245901641E-2</v>
      </c>
    </row>
    <row r="72" spans="1:22">
      <c r="D72" s="39" t="s">
        <v>277</v>
      </c>
      <c r="E72" s="39">
        <v>20</v>
      </c>
      <c r="F72" s="43">
        <v>5</v>
      </c>
      <c r="G72" s="43">
        <v>39</v>
      </c>
      <c r="H72" s="43">
        <v>20</v>
      </c>
      <c r="I72" s="43">
        <v>20</v>
      </c>
      <c r="J72" s="43">
        <v>20</v>
      </c>
      <c r="K72" s="43">
        <v>30</v>
      </c>
      <c r="L72" s="43">
        <v>10</v>
      </c>
      <c r="M72" s="43">
        <v>15</v>
      </c>
      <c r="N72" s="43">
        <v>5</v>
      </c>
      <c r="O72" s="43">
        <v>42</v>
      </c>
      <c r="P72" s="43">
        <v>10</v>
      </c>
      <c r="Q72" s="43">
        <v>5</v>
      </c>
      <c r="R72" s="43">
        <v>20</v>
      </c>
      <c r="S72" s="43">
        <v>15</v>
      </c>
      <c r="T72" s="43">
        <v>0</v>
      </c>
    </row>
    <row r="73" spans="1:22">
      <c r="D73" s="52" t="s">
        <v>278</v>
      </c>
      <c r="E73" s="52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>
        <v>98</v>
      </c>
    </row>
  </sheetData>
  <mergeCells count="15">
    <mergeCell ref="C6:C7"/>
    <mergeCell ref="B5:U5"/>
    <mergeCell ref="A6:A8"/>
    <mergeCell ref="B6:B8"/>
    <mergeCell ref="D6:D8"/>
    <mergeCell ref="A1:A4"/>
    <mergeCell ref="B1:U1"/>
    <mergeCell ref="B2:U2"/>
    <mergeCell ref="B3:U3"/>
    <mergeCell ref="B4:U4"/>
    <mergeCell ref="E7:E8"/>
    <mergeCell ref="U6:U8"/>
    <mergeCell ref="V6:V8"/>
    <mergeCell ref="D73:E73"/>
    <mergeCell ref="F6:T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41"/>
  <sheetViews>
    <sheetView topLeftCell="A12" workbookViewId="0">
      <selection activeCell="D39" sqref="D39:E41"/>
    </sheetView>
  </sheetViews>
  <sheetFormatPr defaultRowHeight="15.75"/>
  <cols>
    <col min="1" max="1" width="6.5703125" style="16" customWidth="1"/>
    <col min="2" max="2" width="35.7109375" style="16" customWidth="1"/>
    <col min="3" max="3" width="11.5703125" style="16" hidden="1" customWidth="1"/>
    <col min="4" max="4" width="41.140625" style="16" customWidth="1"/>
    <col min="5" max="5" width="11.28515625" style="16" customWidth="1"/>
    <col min="6" max="25" width="4.5703125" style="16" customWidth="1"/>
    <col min="26" max="26" width="13.5703125" style="16" customWidth="1"/>
    <col min="27" max="27" width="30.7109375" style="16" customWidth="1"/>
    <col min="28" max="16384" width="9.140625" style="16"/>
  </cols>
  <sheetData>
    <row r="1" spans="1:27">
      <c r="A1" s="64"/>
      <c r="B1" s="60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1"/>
    </row>
    <row r="2" spans="1:27" ht="15.75" customHeight="1">
      <c r="A2" s="64"/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</row>
    <row r="3" spans="1:27">
      <c r="A3" s="64"/>
      <c r="B3" s="57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</row>
    <row r="4" spans="1:27">
      <c r="A4" s="64"/>
      <c r="B4" s="57" t="s">
        <v>82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9"/>
    </row>
    <row r="5" spans="1:27" s="32" customFormat="1">
      <c r="A5" s="34"/>
      <c r="B5" s="57" t="s">
        <v>273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9"/>
    </row>
    <row r="6" spans="1:27" ht="31.5" customHeight="1">
      <c r="A6" s="52" t="s">
        <v>3</v>
      </c>
      <c r="B6" s="52" t="s">
        <v>4</v>
      </c>
      <c r="C6" s="52" t="s">
        <v>25</v>
      </c>
      <c r="D6" s="52" t="s">
        <v>5</v>
      </c>
      <c r="E6" s="18" t="s">
        <v>6</v>
      </c>
      <c r="F6" s="52" t="s">
        <v>239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62" t="s">
        <v>7</v>
      </c>
      <c r="AA6" s="52" t="s">
        <v>270</v>
      </c>
    </row>
    <row r="7" spans="1:27">
      <c r="A7" s="52"/>
      <c r="B7" s="52"/>
      <c r="C7" s="52"/>
      <c r="D7" s="52"/>
      <c r="E7" s="33">
        <v>45</v>
      </c>
      <c r="F7" s="13">
        <v>1</v>
      </c>
      <c r="G7" s="13">
        <v>2</v>
      </c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3">
        <v>8</v>
      </c>
      <c r="N7" s="13">
        <v>9</v>
      </c>
      <c r="O7" s="13">
        <v>10</v>
      </c>
      <c r="P7" s="13">
        <v>11</v>
      </c>
      <c r="Q7" s="13">
        <v>12</v>
      </c>
      <c r="R7" s="13">
        <v>13</v>
      </c>
      <c r="S7" s="13">
        <v>14</v>
      </c>
      <c r="T7" s="13">
        <v>15</v>
      </c>
      <c r="U7" s="13">
        <v>16</v>
      </c>
      <c r="V7" s="13">
        <v>17</v>
      </c>
      <c r="W7" s="13">
        <v>18</v>
      </c>
      <c r="X7" s="13">
        <v>19</v>
      </c>
      <c r="Y7" s="13">
        <v>20</v>
      </c>
      <c r="Z7" s="51"/>
      <c r="AA7" s="52"/>
    </row>
    <row r="8" spans="1:27">
      <c r="A8" s="10">
        <v>1</v>
      </c>
      <c r="B8" s="7" t="s">
        <v>213</v>
      </c>
      <c r="C8" s="7">
        <v>10104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28">
        <v>24</v>
      </c>
      <c r="F8" s="7">
        <v>1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2</v>
      </c>
      <c r="N8" s="7">
        <v>2</v>
      </c>
      <c r="O8" s="7">
        <v>0</v>
      </c>
      <c r="P8" s="7">
        <v>2</v>
      </c>
      <c r="Q8" s="7">
        <v>2</v>
      </c>
      <c r="R8" s="7">
        <v>5</v>
      </c>
      <c r="S8" s="7">
        <v>0</v>
      </c>
      <c r="T8" s="7">
        <v>0</v>
      </c>
      <c r="U8" s="7">
        <v>4</v>
      </c>
      <c r="V8" s="7">
        <v>2</v>
      </c>
      <c r="W8" s="7">
        <v>0</v>
      </c>
      <c r="X8" s="7">
        <v>0</v>
      </c>
      <c r="Y8" s="7">
        <v>2</v>
      </c>
      <c r="Z8" s="13" t="s">
        <v>238</v>
      </c>
      <c r="AA8" s="33" t="s">
        <v>268</v>
      </c>
    </row>
    <row r="9" spans="1:27">
      <c r="A9" s="10">
        <v>2</v>
      </c>
      <c r="B9" s="7" t="s">
        <v>214</v>
      </c>
      <c r="C9" s="7">
        <v>10104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8">
        <v>23</v>
      </c>
      <c r="F9" s="7">
        <v>1</v>
      </c>
      <c r="G9" s="7">
        <v>2</v>
      </c>
      <c r="H9" s="7">
        <v>0</v>
      </c>
      <c r="I9" s="7">
        <v>1</v>
      </c>
      <c r="J9" s="7">
        <v>2</v>
      </c>
      <c r="K9" s="7">
        <v>1</v>
      </c>
      <c r="L9" s="7">
        <v>0</v>
      </c>
      <c r="M9" s="7">
        <v>2</v>
      </c>
      <c r="N9" s="7">
        <v>0</v>
      </c>
      <c r="O9" s="7">
        <v>2</v>
      </c>
      <c r="P9" s="7">
        <v>0</v>
      </c>
      <c r="Q9" s="7">
        <v>1</v>
      </c>
      <c r="R9" s="7">
        <v>5</v>
      </c>
      <c r="S9" s="7">
        <v>0</v>
      </c>
      <c r="T9" s="7">
        <v>2</v>
      </c>
      <c r="U9" s="7">
        <v>4</v>
      </c>
      <c r="V9" s="7">
        <v>0</v>
      </c>
      <c r="W9" s="7">
        <v>0</v>
      </c>
      <c r="X9" s="7">
        <v>0</v>
      </c>
      <c r="Y9" s="7">
        <v>0</v>
      </c>
      <c r="Z9" s="13" t="s">
        <v>79</v>
      </c>
      <c r="AA9" s="33" t="s">
        <v>268</v>
      </c>
    </row>
    <row r="10" spans="1:27">
      <c r="A10" s="10">
        <v>3</v>
      </c>
      <c r="B10" s="7" t="s">
        <v>215</v>
      </c>
      <c r="C10" s="7">
        <v>10104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28">
        <v>21</v>
      </c>
      <c r="F10" s="7">
        <v>0</v>
      </c>
      <c r="G10" s="7">
        <v>3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  <c r="O10" s="7">
        <v>0</v>
      </c>
      <c r="P10" s="7">
        <v>2</v>
      </c>
      <c r="Q10" s="7">
        <v>4</v>
      </c>
      <c r="R10" s="7">
        <v>2</v>
      </c>
      <c r="S10" s="7">
        <v>1</v>
      </c>
      <c r="T10" s="7">
        <v>0</v>
      </c>
      <c r="U10" s="7">
        <v>4</v>
      </c>
      <c r="V10" s="7">
        <v>2</v>
      </c>
      <c r="W10" s="7">
        <v>0</v>
      </c>
      <c r="X10" s="7">
        <v>0</v>
      </c>
      <c r="Y10" s="7">
        <v>2</v>
      </c>
      <c r="Z10" s="13" t="s">
        <v>78</v>
      </c>
      <c r="AA10" s="33" t="s">
        <v>268</v>
      </c>
    </row>
    <row r="11" spans="1:27">
      <c r="A11" s="10">
        <v>4</v>
      </c>
      <c r="B11" s="7" t="s">
        <v>216</v>
      </c>
      <c r="C11" s="7">
        <v>10104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28">
        <v>20</v>
      </c>
      <c r="F11" s="7">
        <v>1</v>
      </c>
      <c r="G11" s="7">
        <v>1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2</v>
      </c>
      <c r="O11" s="7">
        <v>0</v>
      </c>
      <c r="P11" s="7">
        <v>2</v>
      </c>
      <c r="Q11" s="7">
        <v>1</v>
      </c>
      <c r="R11" s="7">
        <v>3</v>
      </c>
      <c r="S11" s="7">
        <v>1</v>
      </c>
      <c r="T11" s="7">
        <v>0</v>
      </c>
      <c r="U11" s="7">
        <v>4</v>
      </c>
      <c r="V11" s="7">
        <v>2</v>
      </c>
      <c r="W11" s="7" t="s">
        <v>81</v>
      </c>
      <c r="X11" s="7">
        <v>0</v>
      </c>
      <c r="Y11" s="7">
        <v>2</v>
      </c>
      <c r="Z11" s="13" t="s">
        <v>78</v>
      </c>
      <c r="AA11" s="33" t="s">
        <v>268</v>
      </c>
    </row>
    <row r="12" spans="1:27">
      <c r="A12" s="10">
        <v>5</v>
      </c>
      <c r="B12" s="7" t="s">
        <v>217</v>
      </c>
      <c r="C12" s="7">
        <v>10104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28">
        <v>19</v>
      </c>
      <c r="F12" s="7">
        <v>0</v>
      </c>
      <c r="G12" s="7">
        <v>1</v>
      </c>
      <c r="H12" s="7">
        <v>0</v>
      </c>
      <c r="I12" s="7">
        <v>1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2</v>
      </c>
      <c r="P12" s="7">
        <v>2</v>
      </c>
      <c r="Q12" s="7">
        <v>1</v>
      </c>
      <c r="R12" s="7">
        <v>5</v>
      </c>
      <c r="S12" s="7">
        <v>0</v>
      </c>
      <c r="T12" s="7">
        <v>0</v>
      </c>
      <c r="U12" s="7">
        <v>4</v>
      </c>
      <c r="V12" s="7">
        <v>0</v>
      </c>
      <c r="W12" s="7">
        <v>0</v>
      </c>
      <c r="X12" s="7">
        <v>0</v>
      </c>
      <c r="Y12" s="7">
        <v>2</v>
      </c>
      <c r="Z12" s="13" t="s">
        <v>78</v>
      </c>
      <c r="AA12" s="33" t="s">
        <v>268</v>
      </c>
    </row>
    <row r="13" spans="1:27">
      <c r="A13" s="10">
        <v>6</v>
      </c>
      <c r="B13" s="7" t="s">
        <v>66</v>
      </c>
      <c r="C13" s="7">
        <v>10107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28">
        <v>18</v>
      </c>
      <c r="F13" s="7">
        <v>0</v>
      </c>
      <c r="G13" s="7">
        <v>2</v>
      </c>
      <c r="H13" s="7">
        <v>0</v>
      </c>
      <c r="I13" s="7">
        <v>1</v>
      </c>
      <c r="J13" s="7">
        <v>0</v>
      </c>
      <c r="K13" s="7">
        <v>1</v>
      </c>
      <c r="L13" s="7">
        <v>0</v>
      </c>
      <c r="M13" s="7">
        <v>0</v>
      </c>
      <c r="N13" s="7">
        <v>2</v>
      </c>
      <c r="O13" s="7">
        <v>2</v>
      </c>
      <c r="P13" s="7">
        <v>0</v>
      </c>
      <c r="Q13" s="7">
        <v>4</v>
      </c>
      <c r="R13" s="7">
        <v>2</v>
      </c>
      <c r="S13" s="7">
        <v>0</v>
      </c>
      <c r="T13" s="7">
        <v>0</v>
      </c>
      <c r="U13" s="7" t="s">
        <v>81</v>
      </c>
      <c r="V13" s="7">
        <v>2</v>
      </c>
      <c r="W13" s="7">
        <v>2</v>
      </c>
      <c r="X13" s="7">
        <v>0</v>
      </c>
      <c r="Y13" s="7">
        <v>0</v>
      </c>
      <c r="Z13" s="13" t="s">
        <v>78</v>
      </c>
      <c r="AA13" s="33" t="s">
        <v>268</v>
      </c>
    </row>
    <row r="14" spans="1:27">
      <c r="A14" s="10">
        <v>7</v>
      </c>
      <c r="B14" s="7" t="s">
        <v>218</v>
      </c>
      <c r="C14" s="7">
        <v>10104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28">
        <v>16</v>
      </c>
      <c r="F14" s="7">
        <v>1</v>
      </c>
      <c r="G14" s="7">
        <v>2</v>
      </c>
      <c r="H14" s="7">
        <v>0</v>
      </c>
      <c r="I14" s="7">
        <v>1</v>
      </c>
      <c r="J14" s="7">
        <v>2</v>
      </c>
      <c r="K14" s="7">
        <v>1</v>
      </c>
      <c r="L14" s="7">
        <v>0</v>
      </c>
      <c r="M14" s="7">
        <v>2</v>
      </c>
      <c r="N14" s="7">
        <v>0</v>
      </c>
      <c r="O14" s="7">
        <v>2</v>
      </c>
      <c r="P14" s="7">
        <v>0</v>
      </c>
      <c r="Q14" s="7">
        <v>1</v>
      </c>
      <c r="R14" s="7">
        <v>1</v>
      </c>
      <c r="S14" s="7">
        <v>0</v>
      </c>
      <c r="T14" s="7">
        <v>2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13" t="s">
        <v>78</v>
      </c>
      <c r="AA14" s="33" t="s">
        <v>268</v>
      </c>
    </row>
    <row r="15" spans="1:27">
      <c r="A15" s="10">
        <v>8</v>
      </c>
      <c r="B15" s="7" t="s">
        <v>219</v>
      </c>
      <c r="C15" s="7">
        <v>10104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28">
        <v>16</v>
      </c>
      <c r="F15" s="7">
        <v>1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2</v>
      </c>
      <c r="P15" s="7">
        <v>0</v>
      </c>
      <c r="Q15" s="7">
        <v>4</v>
      </c>
      <c r="R15" s="7">
        <v>1</v>
      </c>
      <c r="S15" s="7">
        <v>0</v>
      </c>
      <c r="T15" s="7">
        <v>0</v>
      </c>
      <c r="U15" s="7">
        <v>4</v>
      </c>
      <c r="V15" s="7">
        <v>0</v>
      </c>
      <c r="W15" s="7">
        <v>0</v>
      </c>
      <c r="X15" s="7">
        <v>2</v>
      </c>
      <c r="Y15" s="7">
        <v>0</v>
      </c>
      <c r="Z15" s="13" t="s">
        <v>78</v>
      </c>
      <c r="AA15" s="33" t="s">
        <v>268</v>
      </c>
    </row>
    <row r="16" spans="1:27">
      <c r="A16" s="10">
        <v>9</v>
      </c>
      <c r="B16" s="7" t="s">
        <v>220</v>
      </c>
      <c r="C16" s="7">
        <v>10106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"Деевская СОШ"</v>
      </c>
      <c r="E16" s="28">
        <v>15</v>
      </c>
      <c r="F16" s="7">
        <v>1</v>
      </c>
      <c r="G16" s="7">
        <v>1</v>
      </c>
      <c r="H16" s="7">
        <v>2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2</v>
      </c>
      <c r="R16" s="7">
        <v>2</v>
      </c>
      <c r="S16" s="7">
        <v>0</v>
      </c>
      <c r="T16" s="7">
        <v>2</v>
      </c>
      <c r="U16" s="7">
        <v>4</v>
      </c>
      <c r="V16" s="7">
        <v>0</v>
      </c>
      <c r="W16" s="7">
        <v>0</v>
      </c>
      <c r="X16" s="7">
        <v>0</v>
      </c>
      <c r="Y16" s="7">
        <v>0</v>
      </c>
      <c r="Z16" s="13" t="s">
        <v>78</v>
      </c>
      <c r="AA16" s="33" t="s">
        <v>268</v>
      </c>
    </row>
    <row r="17" spans="1:27">
      <c r="A17" s="10">
        <v>10</v>
      </c>
      <c r="B17" s="7" t="s">
        <v>221</v>
      </c>
      <c r="C17" s="7">
        <v>10104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28">
        <v>13</v>
      </c>
      <c r="F17" s="7">
        <v>1</v>
      </c>
      <c r="G17" s="7">
        <v>0</v>
      </c>
      <c r="H17" s="7">
        <v>0</v>
      </c>
      <c r="I17" s="7">
        <v>1</v>
      </c>
      <c r="J17" s="7">
        <v>2</v>
      </c>
      <c r="K17" s="7">
        <v>1</v>
      </c>
      <c r="L17" s="7">
        <v>0</v>
      </c>
      <c r="M17" s="7">
        <v>0</v>
      </c>
      <c r="N17" s="7">
        <v>0</v>
      </c>
      <c r="O17" s="7">
        <v>2</v>
      </c>
      <c r="P17" s="7">
        <v>0</v>
      </c>
      <c r="Q17" s="7">
        <v>2</v>
      </c>
      <c r="R17" s="7">
        <v>0</v>
      </c>
      <c r="S17" s="7">
        <v>0</v>
      </c>
      <c r="T17" s="7">
        <v>0</v>
      </c>
      <c r="U17" s="7">
        <v>4</v>
      </c>
      <c r="V17" s="7">
        <v>0</v>
      </c>
      <c r="W17" s="7">
        <v>0</v>
      </c>
      <c r="X17" s="7">
        <v>0</v>
      </c>
      <c r="Y17" s="7">
        <v>0</v>
      </c>
      <c r="Z17" s="13" t="s">
        <v>78</v>
      </c>
      <c r="AA17" s="34"/>
    </row>
    <row r="18" spans="1:27">
      <c r="A18" s="10">
        <v>11</v>
      </c>
      <c r="B18" s="7" t="s">
        <v>222</v>
      </c>
      <c r="C18" s="7">
        <v>10107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"Кировская СОШ"</v>
      </c>
      <c r="E18" s="28">
        <v>13</v>
      </c>
      <c r="F18" s="7">
        <v>0</v>
      </c>
      <c r="G18" s="7">
        <v>3</v>
      </c>
      <c r="H18" s="7">
        <v>0</v>
      </c>
      <c r="I18" s="7">
        <v>1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2</v>
      </c>
      <c r="S18" s="7">
        <v>0</v>
      </c>
      <c r="T18" s="7">
        <v>0</v>
      </c>
      <c r="U18" s="7">
        <v>4</v>
      </c>
      <c r="V18" s="7">
        <v>2</v>
      </c>
      <c r="W18" s="7" t="s">
        <v>81</v>
      </c>
      <c r="X18" s="7">
        <v>0</v>
      </c>
      <c r="Y18" s="7">
        <v>0</v>
      </c>
      <c r="Z18" s="13" t="s">
        <v>78</v>
      </c>
      <c r="AA18" s="34"/>
    </row>
    <row r="19" spans="1:27">
      <c r="A19" s="10">
        <v>12</v>
      </c>
      <c r="B19" s="7" t="s">
        <v>223</v>
      </c>
      <c r="C19" s="7">
        <v>10107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28">
        <v>13</v>
      </c>
      <c r="F19" s="7">
        <v>0</v>
      </c>
      <c r="G19" s="7">
        <v>2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4</v>
      </c>
      <c r="R19" s="7">
        <v>0</v>
      </c>
      <c r="S19" s="7">
        <v>0</v>
      </c>
      <c r="T19" s="7">
        <v>0</v>
      </c>
      <c r="U19" s="7">
        <v>4</v>
      </c>
      <c r="V19" s="7">
        <v>2</v>
      </c>
      <c r="W19" s="7">
        <v>0</v>
      </c>
      <c r="X19" s="7">
        <v>0</v>
      </c>
      <c r="Y19" s="7">
        <v>0</v>
      </c>
      <c r="Z19" s="13" t="s">
        <v>78</v>
      </c>
      <c r="AA19" s="34"/>
    </row>
    <row r="20" spans="1:27">
      <c r="A20" s="10">
        <v>13</v>
      </c>
      <c r="B20" s="7" t="s">
        <v>224</v>
      </c>
      <c r="C20" s="7">
        <v>10107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"Кировская СОШ"</v>
      </c>
      <c r="E20" s="28">
        <v>13</v>
      </c>
      <c r="F20" s="7">
        <v>1</v>
      </c>
      <c r="G20" s="7">
        <v>1</v>
      </c>
      <c r="H20" s="7">
        <v>2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2</v>
      </c>
      <c r="R20" s="7">
        <v>3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2</v>
      </c>
      <c r="Z20" s="13" t="s">
        <v>78</v>
      </c>
      <c r="AA20" s="34"/>
    </row>
    <row r="21" spans="1:27">
      <c r="A21" s="10">
        <v>14</v>
      </c>
      <c r="B21" s="7" t="s">
        <v>65</v>
      </c>
      <c r="C21" s="7">
        <v>10109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"Костинская СОШ"</v>
      </c>
      <c r="E21" s="28">
        <v>13</v>
      </c>
      <c r="F21" s="7">
        <v>0</v>
      </c>
      <c r="G21" s="7">
        <v>2</v>
      </c>
      <c r="H21" s="7">
        <v>0</v>
      </c>
      <c r="I21" s="7">
        <v>0</v>
      </c>
      <c r="J21" s="7">
        <v>2</v>
      </c>
      <c r="K21" s="7">
        <v>0</v>
      </c>
      <c r="L21" s="7">
        <v>0</v>
      </c>
      <c r="M21" s="7">
        <v>0</v>
      </c>
      <c r="N21" s="7">
        <v>0</v>
      </c>
      <c r="O21" s="7">
        <v>2</v>
      </c>
      <c r="P21" s="7">
        <v>0</v>
      </c>
      <c r="Q21" s="7">
        <v>3</v>
      </c>
      <c r="R21" s="7">
        <v>1</v>
      </c>
      <c r="S21" s="7">
        <v>0</v>
      </c>
      <c r="T21" s="7">
        <v>0</v>
      </c>
      <c r="U21" s="7">
        <v>1</v>
      </c>
      <c r="V21" s="7">
        <v>2</v>
      </c>
      <c r="W21" s="7">
        <v>0</v>
      </c>
      <c r="X21" s="7">
        <v>0</v>
      </c>
      <c r="Y21" s="7">
        <v>0</v>
      </c>
      <c r="Z21" s="13" t="s">
        <v>78</v>
      </c>
      <c r="AA21" s="34"/>
    </row>
    <row r="22" spans="1:27">
      <c r="A22" s="10">
        <v>15</v>
      </c>
      <c r="B22" s="7" t="s">
        <v>225</v>
      </c>
      <c r="C22" s="7">
        <v>10104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№3"</v>
      </c>
      <c r="E22" s="28">
        <v>12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1</v>
      </c>
      <c r="R22" s="7">
        <v>3</v>
      </c>
      <c r="S22" s="7">
        <v>1</v>
      </c>
      <c r="T22" s="7">
        <v>0</v>
      </c>
      <c r="U22" s="7">
        <v>4</v>
      </c>
      <c r="V22" s="7">
        <v>0</v>
      </c>
      <c r="W22" s="7">
        <v>0</v>
      </c>
      <c r="X22" s="7">
        <v>0</v>
      </c>
      <c r="Y22" s="7">
        <v>2</v>
      </c>
      <c r="Z22" s="13" t="s">
        <v>78</v>
      </c>
      <c r="AA22" s="34"/>
    </row>
    <row r="23" spans="1:27">
      <c r="A23" s="10">
        <v>16</v>
      </c>
      <c r="B23" s="7" t="s">
        <v>226</v>
      </c>
      <c r="C23" s="7">
        <v>10107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28">
        <v>12</v>
      </c>
      <c r="F23" s="7">
        <v>0</v>
      </c>
      <c r="G23" s="7">
        <v>2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2</v>
      </c>
      <c r="N23" s="7">
        <v>0</v>
      </c>
      <c r="O23" s="7">
        <v>0</v>
      </c>
      <c r="P23" s="7">
        <v>0</v>
      </c>
      <c r="Q23" s="7">
        <v>2</v>
      </c>
      <c r="R23" s="7">
        <v>1</v>
      </c>
      <c r="S23" s="7">
        <v>0</v>
      </c>
      <c r="T23" s="7">
        <v>0</v>
      </c>
      <c r="U23" s="7">
        <v>4</v>
      </c>
      <c r="V23" s="7">
        <v>0</v>
      </c>
      <c r="W23" s="7">
        <v>0</v>
      </c>
      <c r="X23" s="7">
        <v>0</v>
      </c>
      <c r="Y23" s="7">
        <v>0</v>
      </c>
      <c r="Z23" s="13" t="s">
        <v>78</v>
      </c>
      <c r="AA23" s="34"/>
    </row>
    <row r="24" spans="1:27">
      <c r="A24" s="10">
        <v>17</v>
      </c>
      <c r="B24" s="7" t="s">
        <v>227</v>
      </c>
      <c r="C24" s="7">
        <v>10107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"Кировская СОШ"</v>
      </c>
      <c r="E24" s="28">
        <v>12</v>
      </c>
      <c r="F24" s="7">
        <v>0</v>
      </c>
      <c r="G24" s="7">
        <v>2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2</v>
      </c>
      <c r="Q24" s="7">
        <v>1</v>
      </c>
      <c r="R24" s="7">
        <v>3</v>
      </c>
      <c r="S24" s="7">
        <v>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2</v>
      </c>
      <c r="Z24" s="13" t="s">
        <v>78</v>
      </c>
      <c r="AA24" s="34"/>
    </row>
    <row r="25" spans="1:27">
      <c r="A25" s="10">
        <v>18</v>
      </c>
      <c r="B25" s="7" t="s">
        <v>228</v>
      </c>
      <c r="C25" s="7">
        <v>10106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"Деевская СОШ"</v>
      </c>
      <c r="E25" s="28">
        <v>12</v>
      </c>
      <c r="F25" s="7">
        <v>0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0</v>
      </c>
      <c r="Q25" s="7">
        <v>1</v>
      </c>
      <c r="R25" s="7">
        <v>3</v>
      </c>
      <c r="S25" s="7">
        <v>0</v>
      </c>
      <c r="T25" s="7">
        <v>0</v>
      </c>
      <c r="U25" s="7">
        <v>4</v>
      </c>
      <c r="V25" s="7">
        <v>0</v>
      </c>
      <c r="W25" s="7">
        <v>0</v>
      </c>
      <c r="X25" s="7">
        <v>0</v>
      </c>
      <c r="Y25" s="7">
        <v>0</v>
      </c>
      <c r="Z25" s="13" t="s">
        <v>78</v>
      </c>
      <c r="AA25" s="34"/>
    </row>
    <row r="26" spans="1:27">
      <c r="A26" s="10">
        <v>19</v>
      </c>
      <c r="B26" s="7" t="s">
        <v>69</v>
      </c>
      <c r="C26" s="7">
        <v>10107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"Кировская СОШ"</v>
      </c>
      <c r="E26" s="28">
        <v>11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2</v>
      </c>
      <c r="P26" s="7">
        <v>0</v>
      </c>
      <c r="Q26" s="7">
        <v>4</v>
      </c>
      <c r="R26" s="7">
        <v>2</v>
      </c>
      <c r="S26" s="7">
        <v>0</v>
      </c>
      <c r="T26" s="7">
        <v>0</v>
      </c>
      <c r="U26" s="7">
        <v>0</v>
      </c>
      <c r="V26" s="7">
        <v>2</v>
      </c>
      <c r="W26" s="7">
        <v>0</v>
      </c>
      <c r="X26" s="7">
        <v>0</v>
      </c>
      <c r="Y26" s="7">
        <v>0</v>
      </c>
      <c r="Z26" s="13" t="s">
        <v>78</v>
      </c>
      <c r="AA26" s="34"/>
    </row>
    <row r="27" spans="1:27">
      <c r="A27" s="10">
        <v>20</v>
      </c>
      <c r="B27" s="7" t="s">
        <v>229</v>
      </c>
      <c r="C27" s="7">
        <v>10109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"Костинская СОШ"</v>
      </c>
      <c r="E27" s="28">
        <v>10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1</v>
      </c>
      <c r="L27" s="7">
        <v>0</v>
      </c>
      <c r="M27" s="7">
        <v>0</v>
      </c>
      <c r="N27" s="7">
        <v>0</v>
      </c>
      <c r="O27" s="7">
        <v>2</v>
      </c>
      <c r="P27" s="7">
        <v>0</v>
      </c>
      <c r="Q27" s="7">
        <v>1</v>
      </c>
      <c r="R27" s="7">
        <v>1</v>
      </c>
      <c r="S27" s="7">
        <v>0</v>
      </c>
      <c r="T27" s="7">
        <v>0</v>
      </c>
      <c r="U27" s="7">
        <v>4</v>
      </c>
      <c r="V27" s="7">
        <v>0</v>
      </c>
      <c r="W27" s="7" t="s">
        <v>81</v>
      </c>
      <c r="X27" s="7">
        <v>0</v>
      </c>
      <c r="Y27" s="7">
        <v>0</v>
      </c>
      <c r="Z27" s="13" t="s">
        <v>78</v>
      </c>
      <c r="AA27" s="34"/>
    </row>
    <row r="28" spans="1:27">
      <c r="A28" s="10">
        <v>21</v>
      </c>
      <c r="B28" s="7" t="s">
        <v>70</v>
      </c>
      <c r="C28" s="7">
        <v>10106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"Деевская СОШ"</v>
      </c>
      <c r="E28" s="28">
        <v>9</v>
      </c>
      <c r="F28" s="7">
        <v>0</v>
      </c>
      <c r="G28" s="7">
        <v>0</v>
      </c>
      <c r="H28" s="7">
        <v>0</v>
      </c>
      <c r="I28" s="7">
        <v>0</v>
      </c>
      <c r="J28" s="7">
        <v>2</v>
      </c>
      <c r="K28" s="7">
        <v>0</v>
      </c>
      <c r="L28" s="7">
        <v>2</v>
      </c>
      <c r="M28" s="7">
        <v>0</v>
      </c>
      <c r="N28" s="7">
        <v>0</v>
      </c>
      <c r="O28" s="7">
        <v>0</v>
      </c>
      <c r="P28" s="7">
        <v>0</v>
      </c>
      <c r="Q28" s="7">
        <v>2</v>
      </c>
      <c r="R28" s="7">
        <v>2</v>
      </c>
      <c r="S28" s="7">
        <v>0</v>
      </c>
      <c r="T28" s="7">
        <v>0</v>
      </c>
      <c r="U28" s="7">
        <v>1</v>
      </c>
      <c r="V28" s="7">
        <v>0</v>
      </c>
      <c r="W28" s="7">
        <v>0</v>
      </c>
      <c r="X28" s="7">
        <v>0</v>
      </c>
      <c r="Y28" s="7">
        <v>0</v>
      </c>
      <c r="Z28" s="13" t="s">
        <v>78</v>
      </c>
      <c r="AA28" s="34"/>
    </row>
    <row r="29" spans="1:27">
      <c r="A29" s="10">
        <v>22</v>
      </c>
      <c r="B29" s="7" t="s">
        <v>230</v>
      </c>
      <c r="C29" s="7">
        <v>10107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"Кировская СОШ"</v>
      </c>
      <c r="E29" s="28">
        <v>9</v>
      </c>
      <c r="F29" s="7">
        <v>1</v>
      </c>
      <c r="G29" s="7">
        <v>2</v>
      </c>
      <c r="H29" s="7">
        <v>0</v>
      </c>
      <c r="I29" s="7">
        <v>0</v>
      </c>
      <c r="J29" s="7">
        <v>2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</v>
      </c>
      <c r="R29" s="7">
        <v>1</v>
      </c>
      <c r="S29" s="7">
        <v>0</v>
      </c>
      <c r="T29" s="7">
        <v>0</v>
      </c>
      <c r="U29" s="7">
        <v>1</v>
      </c>
      <c r="V29" s="7">
        <v>0</v>
      </c>
      <c r="W29" s="7">
        <v>0</v>
      </c>
      <c r="X29" s="7">
        <v>0</v>
      </c>
      <c r="Y29" s="7">
        <v>0</v>
      </c>
      <c r="Z29" s="13" t="s">
        <v>78</v>
      </c>
      <c r="AA29" s="34"/>
    </row>
    <row r="30" spans="1:27">
      <c r="A30" s="10">
        <v>23</v>
      </c>
      <c r="B30" s="7" t="s">
        <v>231</v>
      </c>
      <c r="C30" s="7">
        <v>10112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"Самоцветская СОШ"</v>
      </c>
      <c r="E30" s="28">
        <v>8</v>
      </c>
      <c r="F30" s="7">
        <v>0</v>
      </c>
      <c r="G30" s="7">
        <v>2</v>
      </c>
      <c r="H30" s="7">
        <v>0</v>
      </c>
      <c r="I30" s="7">
        <v>1</v>
      </c>
      <c r="J30" s="7">
        <v>2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2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13" t="s">
        <v>78</v>
      </c>
      <c r="AA30" s="34"/>
    </row>
    <row r="31" spans="1:27">
      <c r="A31" s="10">
        <v>24</v>
      </c>
      <c r="B31" s="7" t="s">
        <v>68</v>
      </c>
      <c r="C31" s="7">
        <v>10106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"Деевская СОШ"</v>
      </c>
      <c r="E31" s="28">
        <v>8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1</v>
      </c>
      <c r="L31" s="7">
        <v>2</v>
      </c>
      <c r="M31" s="7">
        <v>0</v>
      </c>
      <c r="N31" s="7">
        <v>0</v>
      </c>
      <c r="O31" s="7">
        <v>0</v>
      </c>
      <c r="P31" s="7">
        <v>0</v>
      </c>
      <c r="Q31" s="7">
        <v>2</v>
      </c>
      <c r="R31" s="7">
        <v>1</v>
      </c>
      <c r="S31" s="7">
        <v>0</v>
      </c>
      <c r="T31" s="7">
        <v>0</v>
      </c>
      <c r="U31" s="7">
        <v>1</v>
      </c>
      <c r="V31" s="7">
        <v>0</v>
      </c>
      <c r="W31" s="7">
        <v>0</v>
      </c>
      <c r="X31" s="7">
        <v>0</v>
      </c>
      <c r="Y31" s="7">
        <v>0</v>
      </c>
      <c r="Z31" s="13" t="s">
        <v>78</v>
      </c>
      <c r="AA31" s="34"/>
    </row>
    <row r="32" spans="1:27">
      <c r="A32" s="10">
        <v>25</v>
      </c>
      <c r="B32" s="7" t="s">
        <v>232</v>
      </c>
      <c r="C32" s="7">
        <v>10106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"Деевская СОШ"</v>
      </c>
      <c r="E32" s="28">
        <v>7</v>
      </c>
      <c r="F32" s="7">
        <v>0</v>
      </c>
      <c r="G32" s="7">
        <v>1</v>
      </c>
      <c r="H32" s="7">
        <v>0</v>
      </c>
      <c r="I32" s="7">
        <v>1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2</v>
      </c>
      <c r="Z32" s="13" t="s">
        <v>78</v>
      </c>
      <c r="AA32" s="34"/>
    </row>
    <row r="33" spans="1:27">
      <c r="A33" s="10">
        <v>26</v>
      </c>
      <c r="B33" s="7" t="s">
        <v>67</v>
      </c>
      <c r="C33" s="7">
        <v>10109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"Костинская СОШ"</v>
      </c>
      <c r="E33" s="28">
        <v>7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5</v>
      </c>
      <c r="S33" s="7">
        <v>0</v>
      </c>
      <c r="T33" s="7">
        <v>0</v>
      </c>
      <c r="U33" s="7">
        <v>1</v>
      </c>
      <c r="V33" s="7">
        <v>0</v>
      </c>
      <c r="W33" s="7">
        <v>0</v>
      </c>
      <c r="X33" s="7">
        <v>0</v>
      </c>
      <c r="Y33" s="7">
        <v>0</v>
      </c>
      <c r="Z33" s="13" t="s">
        <v>78</v>
      </c>
      <c r="AA33" s="34"/>
    </row>
    <row r="34" spans="1:27">
      <c r="A34" s="10">
        <v>27</v>
      </c>
      <c r="B34" s="7" t="s">
        <v>233</v>
      </c>
      <c r="C34" s="7">
        <v>10107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"Кировская СОШ"</v>
      </c>
      <c r="E34" s="28">
        <v>6</v>
      </c>
      <c r="F34" s="7">
        <v>0</v>
      </c>
      <c r="G34" s="7">
        <v>2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4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13" t="s">
        <v>78</v>
      </c>
      <c r="AA34" s="34"/>
    </row>
    <row r="35" spans="1:27">
      <c r="A35" s="10">
        <v>28</v>
      </c>
      <c r="B35" s="7" t="s">
        <v>234</v>
      </c>
      <c r="C35" s="7">
        <v>10106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"Деевская СОШ"</v>
      </c>
      <c r="E35" s="28">
        <v>5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2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13" t="s">
        <v>78</v>
      </c>
      <c r="AA35" s="34"/>
    </row>
    <row r="36" spans="1:27">
      <c r="A36" s="10">
        <v>29</v>
      </c>
      <c r="B36" s="7" t="s">
        <v>235</v>
      </c>
      <c r="C36" s="7">
        <v>10112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"Самоцветская СОШ"</v>
      </c>
      <c r="E36" s="28">
        <v>4</v>
      </c>
      <c r="F36" s="7">
        <v>0</v>
      </c>
      <c r="G36" s="7">
        <v>2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13" t="s">
        <v>78</v>
      </c>
      <c r="AA36" s="34"/>
    </row>
    <row r="37" spans="1:27">
      <c r="A37" s="10">
        <v>30</v>
      </c>
      <c r="B37" s="7" t="s">
        <v>236</v>
      </c>
      <c r="C37" s="7">
        <v>10107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"Кировская СОШ"</v>
      </c>
      <c r="E37" s="28">
        <v>4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1</v>
      </c>
      <c r="R37" s="7">
        <v>1</v>
      </c>
      <c r="S37" s="7">
        <v>0</v>
      </c>
      <c r="T37" s="7">
        <v>0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13" t="s">
        <v>78</v>
      </c>
      <c r="AA37" s="34"/>
    </row>
    <row r="38" spans="1:27">
      <c r="A38" s="10">
        <v>31</v>
      </c>
      <c r="B38" s="7" t="s">
        <v>237</v>
      </c>
      <c r="C38" s="7">
        <v>10107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"Кировская СОШ"</v>
      </c>
      <c r="E38" s="28">
        <v>3</v>
      </c>
      <c r="F38" s="7">
        <v>0</v>
      </c>
      <c r="G38" s="7">
        <v>1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1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13" t="s">
        <v>78</v>
      </c>
      <c r="AA38" s="34"/>
    </row>
    <row r="39" spans="1:27">
      <c r="D39" s="39" t="s">
        <v>276</v>
      </c>
      <c r="E39" s="47"/>
    </row>
    <row r="40" spans="1:27">
      <c r="D40" s="39" t="s">
        <v>277</v>
      </c>
      <c r="E40" s="39"/>
    </row>
    <row r="41" spans="1:27">
      <c r="D41" s="52" t="s">
        <v>278</v>
      </c>
      <c r="E41" s="52"/>
    </row>
  </sheetData>
  <mergeCells count="14">
    <mergeCell ref="D41:E41"/>
    <mergeCell ref="AA6:AA7"/>
    <mergeCell ref="B4:Z4"/>
    <mergeCell ref="Z6:Z7"/>
    <mergeCell ref="A1:A4"/>
    <mergeCell ref="A6:A7"/>
    <mergeCell ref="B6:B7"/>
    <mergeCell ref="C6:C7"/>
    <mergeCell ref="D6:D7"/>
    <mergeCell ref="F6:Y6"/>
    <mergeCell ref="B1:Z1"/>
    <mergeCell ref="B2:Z2"/>
    <mergeCell ref="B3:Z3"/>
    <mergeCell ref="B5:Z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43"/>
  <sheetViews>
    <sheetView topLeftCell="A14" workbookViewId="0">
      <selection activeCell="D41" sqref="D41:E43"/>
    </sheetView>
  </sheetViews>
  <sheetFormatPr defaultRowHeight="15.75"/>
  <cols>
    <col min="1" max="1" width="6.5703125" style="8" customWidth="1"/>
    <col min="2" max="2" width="35.85546875" style="1" customWidth="1"/>
    <col min="3" max="3" width="11.5703125" style="8" hidden="1" customWidth="1"/>
    <col min="4" max="4" width="41.140625" style="8" customWidth="1"/>
    <col min="5" max="5" width="11.28515625" style="14" customWidth="1"/>
    <col min="6" max="20" width="5" style="12" customWidth="1"/>
    <col min="21" max="25" width="5" style="8" customWidth="1"/>
    <col min="26" max="26" width="14.140625" style="14" customWidth="1"/>
    <col min="27" max="27" width="26.28515625" style="8" customWidth="1"/>
    <col min="28" max="16384" width="9.140625" style="8"/>
  </cols>
  <sheetData>
    <row r="1" spans="1:27">
      <c r="A1" s="64"/>
      <c r="B1" s="60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1"/>
    </row>
    <row r="2" spans="1:27" ht="15.75" customHeight="1">
      <c r="A2" s="64"/>
      <c r="B2" s="57" t="s">
        <v>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</row>
    <row r="3" spans="1:27">
      <c r="A3" s="64"/>
      <c r="B3" s="57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</row>
    <row r="4" spans="1:27">
      <c r="A4" s="64"/>
      <c r="B4" s="57" t="s">
        <v>82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9"/>
    </row>
    <row r="5" spans="1:27" s="14" customFormat="1">
      <c r="A5" s="35"/>
      <c r="B5" s="57" t="s">
        <v>274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9"/>
    </row>
    <row r="6" spans="1:27" ht="31.5" customHeight="1">
      <c r="A6" s="52" t="s">
        <v>3</v>
      </c>
      <c r="B6" s="52" t="s">
        <v>4</v>
      </c>
      <c r="C6" s="52" t="s">
        <v>25</v>
      </c>
      <c r="D6" s="52" t="s">
        <v>5</v>
      </c>
      <c r="E6" s="18" t="s">
        <v>6</v>
      </c>
      <c r="F6" s="60" t="s">
        <v>239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1"/>
      <c r="Z6" s="62" t="s">
        <v>7</v>
      </c>
      <c r="AA6" s="66" t="s">
        <v>275</v>
      </c>
    </row>
    <row r="7" spans="1:27">
      <c r="A7" s="52"/>
      <c r="B7" s="52"/>
      <c r="C7" s="52"/>
      <c r="D7" s="52"/>
      <c r="E7" s="18">
        <v>45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8">
        <v>6</v>
      </c>
      <c r="L7" s="18">
        <v>7</v>
      </c>
      <c r="M7" s="18">
        <v>8</v>
      </c>
      <c r="N7" s="18">
        <v>9</v>
      </c>
      <c r="O7" s="18">
        <v>10</v>
      </c>
      <c r="P7" s="18">
        <v>11</v>
      </c>
      <c r="Q7" s="18">
        <v>12</v>
      </c>
      <c r="R7" s="18">
        <v>13</v>
      </c>
      <c r="S7" s="18">
        <v>14</v>
      </c>
      <c r="T7" s="18">
        <v>15</v>
      </c>
      <c r="U7" s="18">
        <v>16</v>
      </c>
      <c r="V7" s="18">
        <v>17</v>
      </c>
      <c r="W7" s="18">
        <v>18</v>
      </c>
      <c r="X7" s="18">
        <v>19</v>
      </c>
      <c r="Y7" s="18">
        <v>20</v>
      </c>
      <c r="Z7" s="51"/>
      <c r="AA7" s="66"/>
    </row>
    <row r="8" spans="1:27">
      <c r="A8" s="10">
        <v>1</v>
      </c>
      <c r="B8" s="24" t="s">
        <v>71</v>
      </c>
      <c r="C8" s="24">
        <v>10104</v>
      </c>
      <c r="D8" s="10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7">
        <v>27</v>
      </c>
      <c r="F8" s="7">
        <v>1</v>
      </c>
      <c r="G8" s="7">
        <v>2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2</v>
      </c>
      <c r="O8" s="7">
        <v>2</v>
      </c>
      <c r="P8" s="7">
        <v>2</v>
      </c>
      <c r="Q8" s="7">
        <v>2</v>
      </c>
      <c r="R8" s="7">
        <v>5</v>
      </c>
      <c r="S8" s="7">
        <v>0</v>
      </c>
      <c r="T8" s="7">
        <v>2</v>
      </c>
      <c r="U8" s="7">
        <v>4</v>
      </c>
      <c r="V8" s="7">
        <v>0</v>
      </c>
      <c r="W8" s="7">
        <v>2</v>
      </c>
      <c r="X8" s="7">
        <v>2</v>
      </c>
      <c r="Y8" s="7">
        <v>0</v>
      </c>
      <c r="Z8" s="15" t="str">
        <f>IF(E8=MAX($E$8:$E$55),"Победитель",IF(E8&gt;=MEDIAN($E$8:$E$55),"Призёр","Участник"))</f>
        <v>Победитель</v>
      </c>
      <c r="AA8" s="15" t="s">
        <v>268</v>
      </c>
    </row>
    <row r="9" spans="1:27">
      <c r="A9" s="10">
        <v>2</v>
      </c>
      <c r="B9" s="24" t="s">
        <v>240</v>
      </c>
      <c r="C9" s="24">
        <v>10106</v>
      </c>
      <c r="D9" s="1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7">
        <v>23</v>
      </c>
      <c r="F9" s="7">
        <v>0</v>
      </c>
      <c r="G9" s="7">
        <v>2</v>
      </c>
      <c r="H9" s="7">
        <v>0</v>
      </c>
      <c r="I9" s="7">
        <v>1</v>
      </c>
      <c r="J9" s="7">
        <v>2</v>
      </c>
      <c r="K9" s="7">
        <v>0</v>
      </c>
      <c r="L9" s="7">
        <v>0</v>
      </c>
      <c r="M9" s="7">
        <v>2</v>
      </c>
      <c r="N9" s="7">
        <v>2</v>
      </c>
      <c r="O9" s="7">
        <v>2</v>
      </c>
      <c r="P9" s="7">
        <v>0</v>
      </c>
      <c r="Q9" s="7">
        <v>1</v>
      </c>
      <c r="R9" s="7">
        <v>3</v>
      </c>
      <c r="S9" s="7">
        <v>0</v>
      </c>
      <c r="T9" s="7">
        <v>0</v>
      </c>
      <c r="U9" s="7">
        <v>4</v>
      </c>
      <c r="V9" s="7">
        <v>2</v>
      </c>
      <c r="W9" s="7">
        <v>0</v>
      </c>
      <c r="X9" s="7">
        <v>2</v>
      </c>
      <c r="Y9" s="7">
        <v>0</v>
      </c>
      <c r="Z9" s="15" t="str">
        <f>IF(E9=MAX($E$8:$E$55),"Победитель",IF(E9&gt;=MEDIAN($E$8:$E$55),"Призёр","Участник"))</f>
        <v>Призёр</v>
      </c>
      <c r="AA9" s="15" t="s">
        <v>268</v>
      </c>
    </row>
    <row r="10" spans="1:27">
      <c r="A10" s="10">
        <v>3</v>
      </c>
      <c r="B10" s="24" t="s">
        <v>74</v>
      </c>
      <c r="C10" s="24">
        <v>10118</v>
      </c>
      <c r="D10" s="10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"Заринская СОШ"</v>
      </c>
      <c r="E10" s="7">
        <v>19</v>
      </c>
      <c r="F10" s="7">
        <v>0</v>
      </c>
      <c r="G10" s="7">
        <v>4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2</v>
      </c>
      <c r="N10" s="7">
        <v>0</v>
      </c>
      <c r="O10" s="7">
        <v>0</v>
      </c>
      <c r="P10" s="7">
        <v>2</v>
      </c>
      <c r="Q10" s="7">
        <v>4</v>
      </c>
      <c r="R10" s="7">
        <v>3</v>
      </c>
      <c r="S10" s="7">
        <v>0</v>
      </c>
      <c r="T10" s="7">
        <v>0</v>
      </c>
      <c r="U10" s="7">
        <v>1</v>
      </c>
      <c r="V10" s="7">
        <v>2</v>
      </c>
      <c r="W10" s="7">
        <v>0</v>
      </c>
      <c r="X10" s="7">
        <v>0</v>
      </c>
      <c r="Y10" s="7">
        <v>0</v>
      </c>
      <c r="Z10" s="13" t="s">
        <v>266</v>
      </c>
      <c r="AA10" s="15" t="s">
        <v>268</v>
      </c>
    </row>
    <row r="11" spans="1:27">
      <c r="A11" s="10">
        <v>4</v>
      </c>
      <c r="B11" s="24" t="s">
        <v>75</v>
      </c>
      <c r="C11" s="24">
        <v>10106</v>
      </c>
      <c r="D11" s="10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"Деевская СОШ"</v>
      </c>
      <c r="E11" s="7">
        <v>19</v>
      </c>
      <c r="F11" s="7">
        <v>0</v>
      </c>
      <c r="G11" s="7">
        <v>4</v>
      </c>
      <c r="H11" s="7">
        <v>0</v>
      </c>
      <c r="I11" s="7">
        <v>1</v>
      </c>
      <c r="J11" s="7">
        <v>0</v>
      </c>
      <c r="K11" s="7">
        <v>1</v>
      </c>
      <c r="L11" s="7">
        <v>2</v>
      </c>
      <c r="M11" s="7">
        <v>0</v>
      </c>
      <c r="N11" s="7">
        <v>2</v>
      </c>
      <c r="O11" s="7">
        <v>2</v>
      </c>
      <c r="P11" s="7">
        <v>0</v>
      </c>
      <c r="Q11" s="7">
        <v>2</v>
      </c>
      <c r="R11" s="7">
        <v>2</v>
      </c>
      <c r="S11" s="7">
        <v>0</v>
      </c>
      <c r="T11" s="7">
        <v>0</v>
      </c>
      <c r="U11" s="7">
        <v>1</v>
      </c>
      <c r="V11" s="7">
        <v>2</v>
      </c>
      <c r="W11" s="7">
        <v>0</v>
      </c>
      <c r="X11" s="7">
        <v>0</v>
      </c>
      <c r="Y11" s="7">
        <v>0</v>
      </c>
      <c r="Z11" s="13" t="s">
        <v>266</v>
      </c>
      <c r="AA11" s="15" t="s">
        <v>268</v>
      </c>
    </row>
    <row r="12" spans="1:27" ht="16.5" customHeight="1">
      <c r="A12" s="10">
        <v>5</v>
      </c>
      <c r="B12" s="24" t="s">
        <v>241</v>
      </c>
      <c r="C12" s="24">
        <v>10108</v>
      </c>
      <c r="D12" s="10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"Коптеловская СОШ им. Д.Никонова"</v>
      </c>
      <c r="E12" s="7">
        <v>19</v>
      </c>
      <c r="F12" s="7">
        <v>0</v>
      </c>
      <c r="G12" s="7">
        <v>4</v>
      </c>
      <c r="H12" s="7">
        <v>0</v>
      </c>
      <c r="I12" s="7">
        <v>1</v>
      </c>
      <c r="J12" s="7">
        <v>0</v>
      </c>
      <c r="K12" s="7">
        <v>1</v>
      </c>
      <c r="L12" s="7">
        <v>0</v>
      </c>
      <c r="M12" s="7">
        <v>0</v>
      </c>
      <c r="N12" s="7">
        <v>2</v>
      </c>
      <c r="O12" s="7">
        <v>2</v>
      </c>
      <c r="P12" s="7">
        <v>0</v>
      </c>
      <c r="Q12" s="7">
        <v>4</v>
      </c>
      <c r="R12" s="7">
        <v>1</v>
      </c>
      <c r="S12" s="7">
        <v>0</v>
      </c>
      <c r="T12" s="7">
        <v>0</v>
      </c>
      <c r="U12" s="7">
        <v>2</v>
      </c>
      <c r="V12" s="7">
        <v>2</v>
      </c>
      <c r="W12" s="7">
        <v>0</v>
      </c>
      <c r="X12" s="7">
        <v>0</v>
      </c>
      <c r="Y12" s="7">
        <v>0</v>
      </c>
      <c r="Z12" s="13" t="s">
        <v>266</v>
      </c>
      <c r="AA12" s="15" t="s">
        <v>268</v>
      </c>
    </row>
    <row r="13" spans="1:27">
      <c r="A13" s="10">
        <v>6</v>
      </c>
      <c r="B13" s="24" t="s">
        <v>242</v>
      </c>
      <c r="C13" s="24">
        <v>10103</v>
      </c>
      <c r="D13" s="10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№2"</v>
      </c>
      <c r="E13" s="7">
        <v>18</v>
      </c>
      <c r="F13" s="7">
        <v>0</v>
      </c>
      <c r="G13" s="7">
        <v>1</v>
      </c>
      <c r="H13" s="7">
        <v>0</v>
      </c>
      <c r="I13" s="7">
        <v>1</v>
      </c>
      <c r="J13" s="7">
        <v>2</v>
      </c>
      <c r="K13" s="7">
        <v>1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7">
        <v>1</v>
      </c>
      <c r="R13" s="7">
        <v>5</v>
      </c>
      <c r="S13" s="7">
        <v>1</v>
      </c>
      <c r="T13" s="7">
        <v>0</v>
      </c>
      <c r="U13" s="7">
        <v>4</v>
      </c>
      <c r="V13" s="7">
        <v>0</v>
      </c>
      <c r="W13" s="7">
        <v>0</v>
      </c>
      <c r="X13" s="7">
        <v>0</v>
      </c>
      <c r="Y13" s="7">
        <v>0</v>
      </c>
      <c r="Z13" s="13" t="s">
        <v>266</v>
      </c>
      <c r="AA13" s="15" t="s">
        <v>268</v>
      </c>
    </row>
    <row r="14" spans="1:27">
      <c r="A14" s="10">
        <v>7</v>
      </c>
      <c r="B14" s="24" t="s">
        <v>243</v>
      </c>
      <c r="C14" s="24">
        <v>10112</v>
      </c>
      <c r="D14" s="10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"Самоцветская СОШ"</v>
      </c>
      <c r="E14" s="7">
        <v>18</v>
      </c>
      <c r="F14" s="7">
        <v>0</v>
      </c>
      <c r="G14" s="7">
        <v>4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4</v>
      </c>
      <c r="R14" s="7">
        <v>1</v>
      </c>
      <c r="S14" s="7">
        <v>0</v>
      </c>
      <c r="T14" s="7">
        <v>0</v>
      </c>
      <c r="U14" s="7">
        <v>4</v>
      </c>
      <c r="V14" s="7">
        <v>2</v>
      </c>
      <c r="W14" s="7">
        <v>0</v>
      </c>
      <c r="X14" s="7">
        <v>0</v>
      </c>
      <c r="Y14" s="7">
        <v>0</v>
      </c>
      <c r="Z14" s="13" t="s">
        <v>266</v>
      </c>
      <c r="AA14" s="15" t="s">
        <v>268</v>
      </c>
    </row>
    <row r="15" spans="1:27" ht="15.75" customHeight="1">
      <c r="A15" s="10">
        <v>8</v>
      </c>
      <c r="B15" s="24" t="s">
        <v>244</v>
      </c>
      <c r="C15" s="24">
        <v>10108</v>
      </c>
      <c r="D15" s="1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"Коптеловская СОШ им. Д.Никонова"</v>
      </c>
      <c r="E15" s="7">
        <v>17</v>
      </c>
      <c r="F15" s="7">
        <v>1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5</v>
      </c>
      <c r="S15" s="7">
        <v>1</v>
      </c>
      <c r="T15" s="7">
        <v>0</v>
      </c>
      <c r="U15" s="7">
        <v>4</v>
      </c>
      <c r="V15" s="7">
        <v>2</v>
      </c>
      <c r="W15" s="7">
        <v>0</v>
      </c>
      <c r="X15" s="7">
        <v>2</v>
      </c>
      <c r="Y15" s="7">
        <v>0</v>
      </c>
      <c r="Z15" s="13" t="s">
        <v>266</v>
      </c>
      <c r="AA15" s="15" t="s">
        <v>268</v>
      </c>
    </row>
    <row r="16" spans="1:27">
      <c r="A16" s="10">
        <v>9</v>
      </c>
      <c r="B16" s="24" t="s">
        <v>76</v>
      </c>
      <c r="C16" s="24">
        <v>10118</v>
      </c>
      <c r="D16" s="10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7">
        <v>17</v>
      </c>
      <c r="F16" s="7">
        <v>0</v>
      </c>
      <c r="G16" s="7">
        <v>4</v>
      </c>
      <c r="H16" s="7">
        <v>0</v>
      </c>
      <c r="I16" s="7">
        <v>0</v>
      </c>
      <c r="J16" s="7">
        <v>0</v>
      </c>
      <c r="K16" s="7">
        <v>1</v>
      </c>
      <c r="L16" s="7">
        <v>0</v>
      </c>
      <c r="M16" s="7">
        <v>0</v>
      </c>
      <c r="N16" s="7">
        <v>2</v>
      </c>
      <c r="O16" s="7">
        <v>2</v>
      </c>
      <c r="P16" s="7">
        <v>0</v>
      </c>
      <c r="Q16" s="7">
        <v>4</v>
      </c>
      <c r="R16" s="7">
        <v>0</v>
      </c>
      <c r="S16" s="7">
        <v>0</v>
      </c>
      <c r="T16" s="7">
        <v>0</v>
      </c>
      <c r="U16" s="7">
        <v>0</v>
      </c>
      <c r="V16" s="7">
        <v>2</v>
      </c>
      <c r="W16" s="7">
        <v>0</v>
      </c>
      <c r="X16" s="7">
        <v>2</v>
      </c>
      <c r="Y16" s="7">
        <v>0</v>
      </c>
      <c r="Z16" s="13" t="s">
        <v>266</v>
      </c>
      <c r="AA16" s="15" t="s">
        <v>268</v>
      </c>
    </row>
    <row r="17" spans="1:27">
      <c r="A17" s="10">
        <v>10</v>
      </c>
      <c r="B17" s="24" t="s">
        <v>245</v>
      </c>
      <c r="C17" s="24">
        <v>10103</v>
      </c>
      <c r="D17" s="10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№2"</v>
      </c>
      <c r="E17" s="7">
        <v>17</v>
      </c>
      <c r="F17" s="7">
        <v>1</v>
      </c>
      <c r="G17" s="7">
        <v>4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2</v>
      </c>
      <c r="N17" s="7">
        <v>0</v>
      </c>
      <c r="O17" s="7">
        <v>0</v>
      </c>
      <c r="P17" s="7">
        <v>0</v>
      </c>
      <c r="Q17" s="7">
        <v>2</v>
      </c>
      <c r="R17" s="7">
        <v>1</v>
      </c>
      <c r="S17" s="7">
        <v>0</v>
      </c>
      <c r="T17" s="7">
        <v>0</v>
      </c>
      <c r="U17" s="7">
        <v>4</v>
      </c>
      <c r="V17" s="7">
        <v>0</v>
      </c>
      <c r="W17" s="7">
        <v>0</v>
      </c>
      <c r="X17" s="7">
        <v>0</v>
      </c>
      <c r="Y17" s="7">
        <v>2</v>
      </c>
      <c r="Z17" s="13" t="s">
        <v>266</v>
      </c>
      <c r="AA17" s="15" t="s">
        <v>268</v>
      </c>
    </row>
    <row r="18" spans="1:27">
      <c r="A18" s="10">
        <v>11</v>
      </c>
      <c r="B18" s="24" t="s">
        <v>246</v>
      </c>
      <c r="C18" s="24">
        <v>10107</v>
      </c>
      <c r="D18" s="10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"Кировская СОШ"</v>
      </c>
      <c r="E18" s="7">
        <v>16</v>
      </c>
      <c r="F18" s="7">
        <v>0</v>
      </c>
      <c r="G18" s="7">
        <v>3</v>
      </c>
      <c r="H18" s="7">
        <v>0</v>
      </c>
      <c r="I18" s="7">
        <v>1</v>
      </c>
      <c r="J18" s="7">
        <v>2</v>
      </c>
      <c r="K18" s="7">
        <v>1</v>
      </c>
      <c r="L18" s="7">
        <v>0</v>
      </c>
      <c r="M18" s="7">
        <v>0</v>
      </c>
      <c r="N18" s="7">
        <v>2</v>
      </c>
      <c r="O18" s="7">
        <v>0</v>
      </c>
      <c r="P18" s="7">
        <v>2</v>
      </c>
      <c r="Q18" s="7">
        <v>2</v>
      </c>
      <c r="R18" s="7">
        <v>2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0</v>
      </c>
      <c r="Y18" s="7">
        <v>0</v>
      </c>
      <c r="Z18" s="13" t="s">
        <v>266</v>
      </c>
      <c r="AA18" s="15" t="s">
        <v>268</v>
      </c>
    </row>
    <row r="19" spans="1:27">
      <c r="A19" s="10">
        <v>12</v>
      </c>
      <c r="B19" s="24" t="s">
        <v>247</v>
      </c>
      <c r="C19" s="24">
        <v>10112</v>
      </c>
      <c r="D19" s="10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"Самоцветская СОШ"</v>
      </c>
      <c r="E19" s="7">
        <v>15</v>
      </c>
      <c r="F19" s="7">
        <v>0</v>
      </c>
      <c r="G19" s="7">
        <v>2</v>
      </c>
      <c r="H19" s="7">
        <v>0</v>
      </c>
      <c r="I19" s="7">
        <v>0</v>
      </c>
      <c r="J19" s="7">
        <v>2</v>
      </c>
      <c r="K19" s="7">
        <v>0</v>
      </c>
      <c r="L19" s="7">
        <v>0</v>
      </c>
      <c r="M19" s="7">
        <v>2</v>
      </c>
      <c r="N19" s="7">
        <v>0</v>
      </c>
      <c r="O19" s="7">
        <v>2</v>
      </c>
      <c r="P19" s="7">
        <v>0</v>
      </c>
      <c r="Q19" s="7">
        <v>1</v>
      </c>
      <c r="R19" s="7">
        <v>5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13" t="s">
        <v>266</v>
      </c>
      <c r="AA19" s="15" t="s">
        <v>268</v>
      </c>
    </row>
    <row r="20" spans="1:27">
      <c r="A20" s="10">
        <v>13</v>
      </c>
      <c r="B20" s="24" t="s">
        <v>248</v>
      </c>
      <c r="C20" s="24">
        <v>10109</v>
      </c>
      <c r="D20" s="10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"Костинская СОШ"</v>
      </c>
      <c r="E20" s="7">
        <v>13</v>
      </c>
      <c r="F20" s="7">
        <v>1</v>
      </c>
      <c r="G20" s="7">
        <v>3</v>
      </c>
      <c r="H20" s="7">
        <v>0</v>
      </c>
      <c r="I20" s="7">
        <v>0</v>
      </c>
      <c r="J20" s="7">
        <v>2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4</v>
      </c>
      <c r="R20" s="7">
        <v>2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13" t="s">
        <v>266</v>
      </c>
      <c r="AA20" s="15"/>
    </row>
    <row r="21" spans="1:27">
      <c r="A21" s="10">
        <v>14</v>
      </c>
      <c r="B21" s="24" t="s">
        <v>249</v>
      </c>
      <c r="C21" s="24">
        <v>10109</v>
      </c>
      <c r="D21" s="10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"Костинская СОШ"</v>
      </c>
      <c r="E21" s="7">
        <v>11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</v>
      </c>
      <c r="R21" s="7">
        <v>1</v>
      </c>
      <c r="S21" s="7">
        <v>0</v>
      </c>
      <c r="T21" s="7">
        <v>0</v>
      </c>
      <c r="U21" s="7">
        <v>4</v>
      </c>
      <c r="V21" s="7">
        <v>2</v>
      </c>
      <c r="W21" s="7">
        <v>0</v>
      </c>
      <c r="X21" s="7">
        <v>0</v>
      </c>
      <c r="Y21" s="7">
        <v>0</v>
      </c>
      <c r="Z21" s="13" t="s">
        <v>266</v>
      </c>
      <c r="AA21" s="15"/>
    </row>
    <row r="22" spans="1:27">
      <c r="A22" s="10">
        <v>15</v>
      </c>
      <c r="B22" s="24" t="s">
        <v>250</v>
      </c>
      <c r="C22" s="24">
        <v>10107</v>
      </c>
      <c r="D22" s="10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7">
        <v>11</v>
      </c>
      <c r="F22" s="7">
        <v>0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4</v>
      </c>
      <c r="R22" s="7">
        <v>0</v>
      </c>
      <c r="S22" s="7">
        <v>0</v>
      </c>
      <c r="T22" s="7">
        <v>0</v>
      </c>
      <c r="U22" s="7">
        <v>1</v>
      </c>
      <c r="V22" s="7">
        <v>2</v>
      </c>
      <c r="W22" s="7">
        <v>0</v>
      </c>
      <c r="X22" s="7">
        <v>0</v>
      </c>
      <c r="Y22" s="7">
        <v>2</v>
      </c>
      <c r="Z22" s="13" t="s">
        <v>266</v>
      </c>
      <c r="AA22" s="15"/>
    </row>
    <row r="23" spans="1:27">
      <c r="A23" s="10">
        <v>16</v>
      </c>
      <c r="B23" s="24" t="s">
        <v>251</v>
      </c>
      <c r="C23" s="24">
        <v>10109</v>
      </c>
      <c r="D23" s="10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"Костинская СОШ"</v>
      </c>
      <c r="E23" s="7">
        <v>10</v>
      </c>
      <c r="F23" s="7">
        <v>0</v>
      </c>
      <c r="G23" s="7">
        <v>2</v>
      </c>
      <c r="H23" s="7">
        <v>0</v>
      </c>
      <c r="I23" s="7">
        <v>1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4</v>
      </c>
      <c r="R23" s="7">
        <v>0</v>
      </c>
      <c r="S23" s="7">
        <v>0</v>
      </c>
      <c r="T23" s="7">
        <v>2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13" t="s">
        <v>266</v>
      </c>
      <c r="AA23" s="15"/>
    </row>
    <row r="24" spans="1:27">
      <c r="A24" s="10">
        <v>17</v>
      </c>
      <c r="B24" s="24" t="s">
        <v>252</v>
      </c>
      <c r="C24" s="24">
        <v>10109</v>
      </c>
      <c r="D24" s="10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7">
        <v>10</v>
      </c>
      <c r="F24" s="7">
        <v>0</v>
      </c>
      <c r="G24" s="7">
        <v>4</v>
      </c>
      <c r="H24" s="7">
        <v>2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2</v>
      </c>
      <c r="R24" s="7">
        <v>1</v>
      </c>
      <c r="S24" s="7">
        <v>0</v>
      </c>
      <c r="T24" s="7">
        <v>0</v>
      </c>
      <c r="U24" s="7">
        <v>1</v>
      </c>
      <c r="V24" s="7">
        <v>0</v>
      </c>
      <c r="W24" s="7">
        <v>0</v>
      </c>
      <c r="X24" s="7">
        <v>0</v>
      </c>
      <c r="Y24" s="7">
        <v>0</v>
      </c>
      <c r="Z24" s="13" t="s">
        <v>266</v>
      </c>
      <c r="AA24" s="15"/>
    </row>
    <row r="25" spans="1:27">
      <c r="A25" s="10">
        <v>18</v>
      </c>
      <c r="B25" s="24" t="s">
        <v>253</v>
      </c>
      <c r="C25" s="24">
        <v>10106</v>
      </c>
      <c r="D25" s="10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"Деевская СОШ"</v>
      </c>
      <c r="E25" s="7">
        <v>10</v>
      </c>
      <c r="F25" s="7">
        <v>0</v>
      </c>
      <c r="G25" s="7">
        <v>4</v>
      </c>
      <c r="H25" s="7">
        <v>0</v>
      </c>
      <c r="I25" s="7">
        <v>0</v>
      </c>
      <c r="J25" s="7">
        <v>2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</v>
      </c>
      <c r="R25" s="7">
        <v>0</v>
      </c>
      <c r="S25" s="7">
        <v>0</v>
      </c>
      <c r="T25" s="7">
        <v>0</v>
      </c>
      <c r="U25" s="7">
        <v>2</v>
      </c>
      <c r="V25" s="7">
        <v>0</v>
      </c>
      <c r="W25" s="7">
        <v>0</v>
      </c>
      <c r="X25" s="7">
        <v>0</v>
      </c>
      <c r="Y25" s="7">
        <v>0</v>
      </c>
      <c r="Z25" s="13" t="s">
        <v>266</v>
      </c>
      <c r="AA25" s="15"/>
    </row>
    <row r="26" spans="1:27">
      <c r="A26" s="10">
        <v>19</v>
      </c>
      <c r="B26" s="24" t="s">
        <v>254</v>
      </c>
      <c r="C26" s="24">
        <v>10103</v>
      </c>
      <c r="D26" s="10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"Верхнесинячихинская СОШ №2"</v>
      </c>
      <c r="E26" s="7">
        <v>10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>
        <v>0</v>
      </c>
      <c r="M26" s="7">
        <v>2</v>
      </c>
      <c r="N26" s="7">
        <v>0</v>
      </c>
      <c r="O26" s="7">
        <v>2</v>
      </c>
      <c r="P26" s="7">
        <v>0</v>
      </c>
      <c r="Q26" s="7">
        <v>2</v>
      </c>
      <c r="R26" s="7">
        <v>0</v>
      </c>
      <c r="S26" s="7">
        <v>0</v>
      </c>
      <c r="T26" s="7">
        <v>0</v>
      </c>
      <c r="U26" s="7">
        <v>1</v>
      </c>
      <c r="V26" s="7">
        <v>2</v>
      </c>
      <c r="W26" s="7">
        <v>0</v>
      </c>
      <c r="X26" s="7">
        <v>0</v>
      </c>
      <c r="Y26" s="7">
        <v>0</v>
      </c>
      <c r="Z26" s="13" t="s">
        <v>266</v>
      </c>
      <c r="AA26" s="15"/>
    </row>
    <row r="27" spans="1:27">
      <c r="A27" s="10">
        <v>20</v>
      </c>
      <c r="B27" s="24" t="s">
        <v>255</v>
      </c>
      <c r="C27" s="24">
        <v>10104</v>
      </c>
      <c r="D27" s="10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"Верхнесинячихинская СОШ №3"</v>
      </c>
      <c r="E27" s="7">
        <v>10</v>
      </c>
      <c r="F27" s="7">
        <v>1</v>
      </c>
      <c r="G27" s="7">
        <v>2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1</v>
      </c>
      <c r="R27" s="7">
        <v>0</v>
      </c>
      <c r="S27" s="7">
        <v>0</v>
      </c>
      <c r="T27" s="7">
        <v>0</v>
      </c>
      <c r="U27" s="7">
        <v>4</v>
      </c>
      <c r="V27" s="7">
        <v>0</v>
      </c>
      <c r="W27" s="7">
        <v>0</v>
      </c>
      <c r="X27" s="7">
        <v>0</v>
      </c>
      <c r="Y27" s="7">
        <v>0</v>
      </c>
      <c r="Z27" s="13" t="s">
        <v>266</v>
      </c>
      <c r="AA27" s="15"/>
    </row>
    <row r="28" spans="1:27">
      <c r="A28" s="10">
        <v>21</v>
      </c>
      <c r="B28" s="24" t="s">
        <v>73</v>
      </c>
      <c r="C28" s="24">
        <v>10106</v>
      </c>
      <c r="D28" s="10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"Деевская СОШ"</v>
      </c>
      <c r="E28" s="7">
        <v>9</v>
      </c>
      <c r="F28" s="7">
        <v>0</v>
      </c>
      <c r="G28" s="7">
        <v>4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1</v>
      </c>
      <c r="R28" s="7">
        <v>0</v>
      </c>
      <c r="S28" s="7">
        <v>0</v>
      </c>
      <c r="T28" s="7">
        <v>0</v>
      </c>
      <c r="U28" s="7">
        <v>2</v>
      </c>
      <c r="V28" s="7">
        <v>0</v>
      </c>
      <c r="W28" s="7">
        <v>0</v>
      </c>
      <c r="X28" s="7">
        <v>0</v>
      </c>
      <c r="Y28" s="7">
        <v>2</v>
      </c>
      <c r="Z28" s="13" t="s">
        <v>266</v>
      </c>
      <c r="AA28" s="15"/>
    </row>
    <row r="29" spans="1:27">
      <c r="A29" s="10">
        <v>22</v>
      </c>
      <c r="B29" s="24" t="s">
        <v>256</v>
      </c>
      <c r="C29" s="24">
        <v>10103</v>
      </c>
      <c r="D29" s="10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"Верхнесинячихинская СОШ №2"</v>
      </c>
      <c r="E29" s="7">
        <v>8</v>
      </c>
      <c r="F29" s="7">
        <v>0</v>
      </c>
      <c r="G29" s="7">
        <v>1</v>
      </c>
      <c r="H29" s="7">
        <v>0</v>
      </c>
      <c r="I29" s="7">
        <v>0</v>
      </c>
      <c r="J29" s="7">
        <v>2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2</v>
      </c>
      <c r="R29" s="7">
        <v>1</v>
      </c>
      <c r="S29" s="7">
        <v>0</v>
      </c>
      <c r="T29" s="7">
        <v>0</v>
      </c>
      <c r="U29" s="7">
        <v>2</v>
      </c>
      <c r="V29" s="7">
        <v>0</v>
      </c>
      <c r="W29" s="7">
        <v>0</v>
      </c>
      <c r="X29" s="7">
        <v>0</v>
      </c>
      <c r="Y29" s="7">
        <v>0</v>
      </c>
      <c r="Z29" s="13" t="s">
        <v>266</v>
      </c>
      <c r="AA29" s="15"/>
    </row>
    <row r="30" spans="1:27">
      <c r="A30" s="10">
        <v>23</v>
      </c>
      <c r="B30" s="24" t="s">
        <v>257</v>
      </c>
      <c r="C30" s="24">
        <v>10107</v>
      </c>
      <c r="D30" s="10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"Кировская СОШ"</v>
      </c>
      <c r="E30" s="7">
        <v>7</v>
      </c>
      <c r="F30" s="7">
        <v>0</v>
      </c>
      <c r="G30" s="7">
        <v>2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1</v>
      </c>
      <c r="R30" s="7">
        <v>0</v>
      </c>
      <c r="S30" s="7">
        <v>0</v>
      </c>
      <c r="T30" s="7">
        <v>0</v>
      </c>
      <c r="U30" s="7">
        <v>1</v>
      </c>
      <c r="V30" s="7">
        <v>0</v>
      </c>
      <c r="W30" s="7">
        <v>0</v>
      </c>
      <c r="X30" s="7">
        <v>0</v>
      </c>
      <c r="Y30" s="7">
        <v>2</v>
      </c>
      <c r="Z30" s="13" t="s">
        <v>266</v>
      </c>
      <c r="AA30" s="15"/>
    </row>
    <row r="31" spans="1:27">
      <c r="A31" s="10">
        <v>24</v>
      </c>
      <c r="B31" s="24" t="s">
        <v>258</v>
      </c>
      <c r="C31" s="24">
        <v>10109</v>
      </c>
      <c r="D31" s="10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"Костинская СОШ"</v>
      </c>
      <c r="E31" s="7">
        <v>7</v>
      </c>
      <c r="F31" s="7">
        <v>0</v>
      </c>
      <c r="G31" s="7">
        <v>1</v>
      </c>
      <c r="H31" s="7">
        <v>0</v>
      </c>
      <c r="I31" s="7">
        <v>1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2</v>
      </c>
      <c r="R31" s="7">
        <v>0</v>
      </c>
      <c r="S31" s="7">
        <v>0</v>
      </c>
      <c r="T31" s="7">
        <v>0</v>
      </c>
      <c r="U31" s="7">
        <v>0</v>
      </c>
      <c r="V31" s="7">
        <v>2</v>
      </c>
      <c r="W31" s="7">
        <v>0</v>
      </c>
      <c r="X31" s="7">
        <v>0</v>
      </c>
      <c r="Y31" s="7">
        <v>0</v>
      </c>
      <c r="Z31" s="13" t="s">
        <v>266</v>
      </c>
      <c r="AA31" s="15"/>
    </row>
    <row r="32" spans="1:27">
      <c r="A32" s="10">
        <v>25</v>
      </c>
      <c r="B32" s="24" t="s">
        <v>259</v>
      </c>
      <c r="C32" s="24">
        <v>10109</v>
      </c>
      <c r="D32" s="10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"Костинская СОШ"</v>
      </c>
      <c r="E32" s="7">
        <v>7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4</v>
      </c>
      <c r="R32" s="7">
        <v>0</v>
      </c>
      <c r="S32" s="7">
        <v>0</v>
      </c>
      <c r="T32" s="7">
        <v>0</v>
      </c>
      <c r="U32" s="7">
        <v>1</v>
      </c>
      <c r="V32" s="7">
        <v>2</v>
      </c>
      <c r="W32" s="7">
        <v>0</v>
      </c>
      <c r="X32" s="7">
        <v>0</v>
      </c>
      <c r="Y32" s="7">
        <v>0</v>
      </c>
      <c r="Z32" s="13" t="s">
        <v>266</v>
      </c>
      <c r="AA32" s="15"/>
    </row>
    <row r="33" spans="1:27">
      <c r="A33" s="10">
        <v>26</v>
      </c>
      <c r="B33" s="24" t="s">
        <v>260</v>
      </c>
      <c r="C33" s="24">
        <v>10107</v>
      </c>
      <c r="D33" s="10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"Кировская СОШ"</v>
      </c>
      <c r="E33" s="7">
        <v>7</v>
      </c>
      <c r="F33" s="7">
        <v>0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2</v>
      </c>
      <c r="N33" s="7">
        <v>0</v>
      </c>
      <c r="O33" s="7">
        <v>0</v>
      </c>
      <c r="P33" s="7">
        <v>0</v>
      </c>
      <c r="Q33" s="7">
        <v>2</v>
      </c>
      <c r="R33" s="7">
        <v>1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13" t="s">
        <v>266</v>
      </c>
      <c r="AA33" s="15"/>
    </row>
    <row r="34" spans="1:27">
      <c r="A34" s="10">
        <v>27</v>
      </c>
      <c r="B34" s="24" t="s">
        <v>261</v>
      </c>
      <c r="C34" s="24">
        <v>10110</v>
      </c>
      <c r="D34" s="10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"Невьянская СОШ"</v>
      </c>
      <c r="E34" s="7">
        <v>7</v>
      </c>
      <c r="F34" s="7">
        <v>0</v>
      </c>
      <c r="G34" s="7">
        <v>2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2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2</v>
      </c>
      <c r="Z34" s="13" t="s">
        <v>266</v>
      </c>
      <c r="AA34" s="15"/>
    </row>
    <row r="35" spans="1:27">
      <c r="A35" s="10">
        <v>28</v>
      </c>
      <c r="B35" s="24" t="s">
        <v>262</v>
      </c>
      <c r="C35" s="24">
        <v>10109</v>
      </c>
      <c r="D35" s="10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"Костинская СОШ"</v>
      </c>
      <c r="E35" s="7">
        <v>6</v>
      </c>
      <c r="F35" s="7">
        <v>0</v>
      </c>
      <c r="G35" s="7">
        <v>2</v>
      </c>
      <c r="H35" s="7">
        <v>0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2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13" t="s">
        <v>266</v>
      </c>
      <c r="AA35" s="15"/>
    </row>
    <row r="36" spans="1:27">
      <c r="A36" s="10">
        <v>29</v>
      </c>
      <c r="B36" s="24" t="s">
        <v>263</v>
      </c>
      <c r="C36" s="24">
        <v>10109</v>
      </c>
      <c r="D36" s="10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"Костинская СОШ"</v>
      </c>
      <c r="E36" s="7">
        <v>6</v>
      </c>
      <c r="F36" s="7">
        <v>1</v>
      </c>
      <c r="G36" s="7">
        <v>2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0</v>
      </c>
      <c r="Y36" s="7">
        <v>0</v>
      </c>
      <c r="Z36" s="13" t="s">
        <v>266</v>
      </c>
      <c r="AA36" s="15"/>
    </row>
    <row r="37" spans="1:27">
      <c r="A37" s="10">
        <v>30</v>
      </c>
      <c r="B37" s="24" t="s">
        <v>77</v>
      </c>
      <c r="C37" s="24">
        <v>10103</v>
      </c>
      <c r="D37" s="10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"Верхнесинячихинская СОШ №2"</v>
      </c>
      <c r="E37" s="7">
        <v>6</v>
      </c>
      <c r="F37" s="7">
        <v>1</v>
      </c>
      <c r="G37" s="7">
        <v>2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2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13" t="s">
        <v>266</v>
      </c>
      <c r="AA37" s="15"/>
    </row>
    <row r="38" spans="1:27">
      <c r="A38" s="10">
        <v>31</v>
      </c>
      <c r="B38" s="24" t="s">
        <v>72</v>
      </c>
      <c r="C38" s="24">
        <v>10104</v>
      </c>
      <c r="D38" s="10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"Верхнесинячихинская СОШ №3"</v>
      </c>
      <c r="E38" s="7">
        <v>5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2</v>
      </c>
      <c r="P38" s="7">
        <v>0</v>
      </c>
      <c r="Q38" s="7">
        <v>1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13" t="s">
        <v>266</v>
      </c>
      <c r="AA38" s="15"/>
    </row>
    <row r="39" spans="1:27">
      <c r="A39" s="10">
        <v>32</v>
      </c>
      <c r="B39" s="24" t="s">
        <v>264</v>
      </c>
      <c r="C39" s="24">
        <v>10109</v>
      </c>
      <c r="D39" s="10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"Костинская СОШ"</v>
      </c>
      <c r="E39" s="7">
        <v>4</v>
      </c>
      <c r="F39" s="7">
        <v>0</v>
      </c>
      <c r="G39" s="7">
        <v>2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13" t="s">
        <v>266</v>
      </c>
      <c r="AA39" s="15"/>
    </row>
    <row r="40" spans="1:27" ht="15.75" customHeight="1">
      <c r="A40" s="10">
        <v>33</v>
      </c>
      <c r="B40" s="24" t="s">
        <v>265</v>
      </c>
      <c r="C40" s="24">
        <v>10108</v>
      </c>
      <c r="D40" s="10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"Коптеловская СОШ им. Д.Никонова"</v>
      </c>
      <c r="E40" s="7">
        <v>0</v>
      </c>
      <c r="F40" s="7" t="s">
        <v>81</v>
      </c>
      <c r="G40" s="7" t="s">
        <v>81</v>
      </c>
      <c r="H40" s="7" t="s">
        <v>81</v>
      </c>
      <c r="I40" s="7" t="s">
        <v>81</v>
      </c>
      <c r="J40" s="7" t="s">
        <v>81</v>
      </c>
      <c r="K40" s="7" t="s">
        <v>81</v>
      </c>
      <c r="L40" s="7" t="s">
        <v>81</v>
      </c>
      <c r="M40" s="7" t="s">
        <v>81</v>
      </c>
      <c r="N40" s="7" t="s">
        <v>81</v>
      </c>
      <c r="O40" s="7" t="s">
        <v>81</v>
      </c>
      <c r="P40" s="7" t="s">
        <v>81</v>
      </c>
      <c r="Q40" s="7" t="s">
        <v>81</v>
      </c>
      <c r="R40" s="7" t="s">
        <v>81</v>
      </c>
      <c r="S40" s="7" t="s">
        <v>81</v>
      </c>
      <c r="T40" s="7" t="s">
        <v>81</v>
      </c>
      <c r="U40" s="7" t="s">
        <v>81</v>
      </c>
      <c r="V40" s="7" t="s">
        <v>81</v>
      </c>
      <c r="W40" s="7" t="s">
        <v>81</v>
      </c>
      <c r="X40" s="7" t="s">
        <v>81</v>
      </c>
      <c r="Y40" s="7" t="s">
        <v>81</v>
      </c>
      <c r="Z40" s="13" t="s">
        <v>266</v>
      </c>
    </row>
    <row r="41" spans="1:27">
      <c r="D41" s="39" t="s">
        <v>276</v>
      </c>
      <c r="E41" s="47"/>
    </row>
    <row r="42" spans="1:27">
      <c r="D42" s="39" t="s">
        <v>277</v>
      </c>
      <c r="E42" s="39"/>
    </row>
    <row r="43" spans="1:27">
      <c r="D43" s="52" t="s">
        <v>278</v>
      </c>
      <c r="E43" s="52"/>
    </row>
  </sheetData>
  <mergeCells count="14">
    <mergeCell ref="D43:E43"/>
    <mergeCell ref="AA6:AA7"/>
    <mergeCell ref="B4:Z4"/>
    <mergeCell ref="Z6:Z7"/>
    <mergeCell ref="A1:A4"/>
    <mergeCell ref="A6:A7"/>
    <mergeCell ref="B6:B7"/>
    <mergeCell ref="C6:C7"/>
    <mergeCell ref="D6:D7"/>
    <mergeCell ref="F6:Y6"/>
    <mergeCell ref="B1:Z1"/>
    <mergeCell ref="B2:Z2"/>
    <mergeCell ref="B3:Z3"/>
    <mergeCell ref="B5:Z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0" sqref="B10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8</v>
      </c>
    </row>
    <row r="2" spans="1:2" ht="16.5" thickBot="1">
      <c r="A2" s="5">
        <v>10103</v>
      </c>
      <c r="B2" s="6" t="s">
        <v>9</v>
      </c>
    </row>
    <row r="3" spans="1:2" ht="32.25" thickBot="1">
      <c r="A3" s="5">
        <v>10120</v>
      </c>
      <c r="B3" s="6" t="s">
        <v>10</v>
      </c>
    </row>
    <row r="4" spans="1:2" ht="16.5" thickBot="1">
      <c r="A4" s="5">
        <v>10104</v>
      </c>
      <c r="B4" s="6" t="s">
        <v>11</v>
      </c>
    </row>
    <row r="5" spans="1:2" ht="32.25" thickBot="1">
      <c r="A5" s="5">
        <v>10102</v>
      </c>
      <c r="B5" s="6" t="s">
        <v>12</v>
      </c>
    </row>
    <row r="6" spans="1:2" ht="16.5" thickBot="1">
      <c r="A6" s="5">
        <v>10105</v>
      </c>
      <c r="B6" s="6" t="s">
        <v>13</v>
      </c>
    </row>
    <row r="7" spans="1:2" ht="16.5" thickBot="1">
      <c r="A7" s="5">
        <v>10106</v>
      </c>
      <c r="B7" s="6" t="s">
        <v>14</v>
      </c>
    </row>
    <row r="8" spans="1:2" ht="16.5" thickBot="1">
      <c r="A8" s="5">
        <v>10118</v>
      </c>
      <c r="B8" s="6" t="s">
        <v>15</v>
      </c>
    </row>
    <row r="9" spans="1:2" ht="16.5" thickBot="1">
      <c r="A9" s="5">
        <v>10119</v>
      </c>
      <c r="B9" s="6" t="s">
        <v>16</v>
      </c>
    </row>
    <row r="10" spans="1:2" ht="16.5" thickBot="1">
      <c r="A10" s="5">
        <v>10107</v>
      </c>
      <c r="B10" s="6" t="s">
        <v>17</v>
      </c>
    </row>
    <row r="11" spans="1:2" ht="16.5" thickBot="1">
      <c r="A11" s="5">
        <v>10108</v>
      </c>
      <c r="B11" s="6" t="s">
        <v>18</v>
      </c>
    </row>
    <row r="12" spans="1:2" ht="16.5" thickBot="1">
      <c r="A12" s="5">
        <v>10109</v>
      </c>
      <c r="B12" s="6" t="s">
        <v>19</v>
      </c>
    </row>
    <row r="13" spans="1:2" ht="16.5" thickBot="1">
      <c r="A13" s="5">
        <v>10121</v>
      </c>
      <c r="B13" s="6" t="s">
        <v>20</v>
      </c>
    </row>
    <row r="14" spans="1:2" ht="16.5" thickBot="1">
      <c r="A14" s="5">
        <v>10110</v>
      </c>
      <c r="B14" s="6" t="s">
        <v>21</v>
      </c>
    </row>
    <row r="15" spans="1:2" ht="16.5" thickBot="1">
      <c r="A15" s="5">
        <v>10111</v>
      </c>
      <c r="B15" s="6" t="s">
        <v>22</v>
      </c>
    </row>
    <row r="16" spans="1:2" ht="16.5" thickBot="1">
      <c r="A16" s="5">
        <v>10112</v>
      </c>
      <c r="B16" s="6" t="s">
        <v>23</v>
      </c>
    </row>
    <row r="17" spans="1:2" ht="16.5" thickBot="1">
      <c r="A17" s="5">
        <v>10113</v>
      </c>
      <c r="B17" s="6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2022-11-08T07:46:33Z</dcterms:modified>
</cp:coreProperties>
</file>