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G100" i="1"/>
  <c r="F62" i="1"/>
  <c r="J62" i="1"/>
  <c r="F81" i="1"/>
  <c r="J100" i="1"/>
  <c r="F119" i="1"/>
  <c r="J119" i="1"/>
  <c r="F138" i="1"/>
  <c r="F176" i="1"/>
  <c r="J176" i="1"/>
  <c r="F195" i="1"/>
  <c r="L24" i="1"/>
  <c r="L62" i="1"/>
  <c r="G81" i="1"/>
  <c r="L81" i="1"/>
  <c r="G138" i="1"/>
  <c r="L176" i="1"/>
  <c r="G195" i="1"/>
  <c r="H195" i="1"/>
  <c r="F24" i="1"/>
  <c r="G24" i="1"/>
  <c r="L119" i="1"/>
  <c r="H24" i="1"/>
  <c r="H81" i="1"/>
  <c r="H100" i="1"/>
  <c r="H138" i="1"/>
  <c r="I62" i="1"/>
  <c r="I100" i="1"/>
  <c r="I157" i="1"/>
  <c r="J157" i="1"/>
  <c r="H157" i="1"/>
  <c r="I195" i="1"/>
  <c r="I43" i="1"/>
  <c r="J43" i="1"/>
  <c r="G43" i="1"/>
  <c r="H43" i="1"/>
  <c r="L100" i="1"/>
  <c r="L43" i="1"/>
  <c r="L138" i="1"/>
  <c r="L195" i="1"/>
  <c r="L157" i="1"/>
  <c r="G176" i="1"/>
  <c r="G157" i="1"/>
  <c r="F157" i="1"/>
  <c r="J138" i="1"/>
  <c r="I138" i="1"/>
  <c r="I119" i="1"/>
  <c r="H119" i="1"/>
  <c r="G119" i="1"/>
  <c r="F100" i="1"/>
  <c r="J81" i="1"/>
  <c r="I81" i="1"/>
  <c r="G62" i="1"/>
  <c r="F43" i="1"/>
  <c r="H176" i="1"/>
  <c r="I176" i="1"/>
  <c r="H62" i="1"/>
  <c r="J24" i="1"/>
  <c r="I24" i="1"/>
  <c r="G196" i="1" l="1"/>
  <c r="H196" i="1"/>
  <c r="L196" i="1"/>
  <c r="J196" i="1"/>
  <c r="F196" i="1"/>
  <c r="I196" i="1"/>
</calcChain>
</file>

<file path=xl/sharedStrings.xml><?xml version="1.0" encoding="utf-8"?>
<sst xmlns="http://schemas.openxmlformats.org/spreadsheetml/2006/main" count="252" uniqueCount="75">
  <si>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</si>
  <si>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</si>
  <si>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</si>
  <si>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</si>
  <si>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</si>
  <si>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</si>
  <si>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</si>
  <si>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</si>
  <si>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</si>
  <si>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</si>
  <si>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</si>
  <si>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</si>
  <si>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</si>
  <si>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</si>
  <si>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</si>
  <si>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</si>
  <si>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</si>
  <si>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</si>
  <si>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</si>
  <si>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</si>
  <si>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</si>
  <si>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</si>
  <si>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</si>
  <si>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</si>
  <si>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</si>
  <si>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</si>
  <si>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</si>
  <si>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</si>
  <si>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</si>
  <si>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</si>
  <si>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</si>
  <si>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</si>
  <si>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</si>
  <si>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</si>
  <si>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</si>
  <si>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</si>
  <si>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</si>
  <si>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</si>
  <si>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</si>
  <si>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</si>
  <si>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Уха</t>
  </si>
  <si>
    <t>Пюре картофельное</t>
  </si>
  <si>
    <t>Плов</t>
  </si>
  <si>
    <t>Хлеб ржано-пшеничный</t>
  </si>
  <si>
    <t>Кисель детский "Витошка"</t>
  </si>
  <si>
    <t>Соленые огурцы порционно</t>
  </si>
  <si>
    <t>Суп с макаронными изделиями и картофелем</t>
  </si>
  <si>
    <t>Чай с сахаром</t>
  </si>
  <si>
    <t>Винегрет овощной</t>
  </si>
  <si>
    <t>Суп-пюре картофельный с гренками</t>
  </si>
  <si>
    <t>Каша гречневая рассыпчатая</t>
  </si>
  <si>
    <t>Компот из кураги</t>
  </si>
  <si>
    <t>Борщ</t>
  </si>
  <si>
    <t>Жаркое по домашнему</t>
  </si>
  <si>
    <t>Щи из свежей капусты</t>
  </si>
  <si>
    <t>Котлеты рубленные из птицы</t>
  </si>
  <si>
    <t>Макаронные изделия отварные</t>
  </si>
  <si>
    <t>Суп картофельный с бобовыми</t>
  </si>
  <si>
    <t>Каша рисовая рассыпчатая</t>
  </si>
  <si>
    <t>Сельдь с картофелем</t>
  </si>
  <si>
    <t>Котлеты домашние</t>
  </si>
  <si>
    <t>Капуста тушеная</t>
  </si>
  <si>
    <t>Овсянников А.В.</t>
  </si>
  <si>
    <t>Филиал МОУ "Коптеловская СОШ имени Д.Никонова" -  "Ялунинская СОШ"</t>
  </si>
  <si>
    <t>Тефтели мясные</t>
  </si>
  <si>
    <t>Овощи натуральные свежие</t>
  </si>
  <si>
    <t>Салат картофельный с  солеными огурцами или квашеной капустой</t>
  </si>
  <si>
    <t>Хлеб пшеничный</t>
  </si>
  <si>
    <t>Птица, тушеная в сметанном соусе</t>
  </si>
  <si>
    <t>Икра свекольная или морковная</t>
  </si>
  <si>
    <t>Салат из картофеля с зеленым горошком</t>
  </si>
  <si>
    <t>Какао с молоком</t>
  </si>
  <si>
    <t>Гуляш</t>
  </si>
  <si>
    <t>Салат из свежих помидоров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</si>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</sst>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3" xfId="0" applyNumberFormat="1" applyFont="1" applyFill="1" applyBorder="1" applyAlignment="1" applyProtection="1">
      <alignment horizontal="left" vertical="top" wrapText="1"/>
    </xf>
    <xf numFmtId="0" fontId="11" fillId="4" borderId="23" xfId="0" applyNumberFormat="1" applyFont="1" applyFill="1" applyBorder="1" applyAlignment="1" applyProtection="1">
      <alignment horizontal="center" vertical="top" wrapText="1"/>
    </xf>
    <xf numFmtId="164" fontId="11" fillId="4" borderId="24" xfId="0" applyNumberFormat="1" applyFont="1" applyFill="1" applyBorder="1" applyAlignment="1" applyProtection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164" fontId="13" fillId="0" borderId="0" xfId="0" applyNumberFormat="1" applyFont="1" applyFill="1" applyBorder="1" applyAlignment="1" applyProtection="1">
      <alignment horizontal="righ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Font="1" applyBorder="1"/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H196" sqref="H19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3" t="s">
        <v>63</v>
      </c>
      <c r="D1" s="64"/>
      <c r="E1" s="64"/>
      <c r="F1" s="12" t="s">
        <v>16</v>
      </c>
      <c r="G1" s="2" t="s">
        <v>17</v>
      </c>
      <c r="H1" s="65" t="s">
        <v>39</v>
      </c>
      <c r="I1" s="65"/>
      <c r="J1" s="65"/>
      <c r="K1" s="65"/>
    </row>
    <row r="2" spans="1:12" ht="17.399999999999999" x14ac:dyDescent="0.25">
      <c r="A2" s="35" t="s">
        <v>6</v>
      </c>
      <c r="C2" s="2"/>
      <c r="G2" s="2" t="s">
        <v>18</v>
      </c>
      <c r="H2" s="65" t="s">
        <v>62</v>
      </c>
      <c r="I2" s="65"/>
      <c r="J2" s="65"/>
      <c r="K2" s="6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6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66</v>
      </c>
      <c r="F14" s="52">
        <v>60</v>
      </c>
      <c r="G14" s="52">
        <v>1.1200000000000001</v>
      </c>
      <c r="H14" s="52">
        <v>6.65</v>
      </c>
      <c r="I14" s="52">
        <v>5.53</v>
      </c>
      <c r="J14" s="52">
        <v>87.3</v>
      </c>
      <c r="K14" s="52">
        <v>37</v>
      </c>
      <c r="L14" s="53">
        <v>11.4</v>
      </c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200</v>
      </c>
      <c r="G15" s="43">
        <v>5.7</v>
      </c>
      <c r="H15" s="43">
        <v>7</v>
      </c>
      <c r="I15" s="43">
        <v>13.9</v>
      </c>
      <c r="J15" s="43">
        <v>141.5</v>
      </c>
      <c r="K15" s="44">
        <v>112</v>
      </c>
      <c r="L15" s="43">
        <v>13.3</v>
      </c>
    </row>
    <row r="16" spans="1:12" ht="14.4" x14ac:dyDescent="0.3">
      <c r="A16" s="23"/>
      <c r="B16" s="15"/>
      <c r="C16" s="11"/>
      <c r="D16" s="7" t="s">
        <v>28</v>
      </c>
      <c r="E16" s="42" t="s">
        <v>42</v>
      </c>
      <c r="F16" s="43">
        <v>240</v>
      </c>
      <c r="G16" s="43">
        <v>12.2</v>
      </c>
      <c r="H16" s="43">
        <v>25.1</v>
      </c>
      <c r="I16" s="43">
        <v>42.1</v>
      </c>
      <c r="J16" s="43">
        <v>462</v>
      </c>
      <c r="K16" s="44">
        <v>265</v>
      </c>
      <c r="L16" s="43">
        <v>37.299999999999997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0</v>
      </c>
      <c r="H18" s="43">
        <v>0</v>
      </c>
      <c r="I18" s="43">
        <v>24.6</v>
      </c>
      <c r="J18" s="43">
        <v>97.7</v>
      </c>
      <c r="K18" s="44">
        <v>411</v>
      </c>
      <c r="L18" s="43">
        <v>7.9</v>
      </c>
    </row>
    <row r="19" spans="1:12" ht="14.4" x14ac:dyDescent="0.3">
      <c r="A19" s="23"/>
      <c r="B19" s="15"/>
      <c r="C19" s="11"/>
      <c r="D19" s="7" t="s">
        <v>31</v>
      </c>
      <c r="E19" s="42" t="s">
        <v>67</v>
      </c>
      <c r="F19" s="43">
        <v>30</v>
      </c>
      <c r="G19" s="43">
        <v>2.2999999999999998</v>
      </c>
      <c r="H19" s="43">
        <v>0.3</v>
      </c>
      <c r="I19" s="43">
        <v>14.4</v>
      </c>
      <c r="J19" s="43">
        <v>70.8</v>
      </c>
      <c r="K19" s="44"/>
      <c r="L19" s="43">
        <v>2</v>
      </c>
    </row>
    <row r="20" spans="1:12" ht="14.4" x14ac:dyDescent="0.3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1.3</v>
      </c>
      <c r="I20" s="43">
        <v>15.3</v>
      </c>
      <c r="J20" s="43">
        <v>69</v>
      </c>
      <c r="K20" s="44"/>
      <c r="L20" s="43">
        <v>2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23.72</v>
      </c>
      <c r="H23" s="19">
        <f t="shared" si="2"/>
        <v>40.349999999999994</v>
      </c>
      <c r="I23" s="19">
        <f t="shared" si="2"/>
        <v>115.83</v>
      </c>
      <c r="J23" s="19">
        <f t="shared" si="2"/>
        <v>928.3</v>
      </c>
      <c r="K23" s="25"/>
      <c r="L23" s="19">
        <f t="shared" ref="L23" si="3">SUM(L14:L22)</f>
        <v>73.900000000000006</v>
      </c>
    </row>
    <row r="24" spans="1:12" ht="14.4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760</v>
      </c>
      <c r="G24" s="32">
        <f t="shared" ref="G24:J24" si="4">G13+G23</f>
        <v>23.72</v>
      </c>
      <c r="H24" s="32">
        <f t="shared" si="4"/>
        <v>40.349999999999994</v>
      </c>
      <c r="I24" s="32">
        <f t="shared" si="4"/>
        <v>115.83</v>
      </c>
      <c r="J24" s="32">
        <f t="shared" si="4"/>
        <v>928.3</v>
      </c>
      <c r="K24" s="32"/>
      <c r="L24" s="32">
        <f t="shared" ref="L24" si="5">L13+L23</f>
        <v>73.900000000000006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60</v>
      </c>
      <c r="G33" s="43">
        <v>0.2</v>
      </c>
      <c r="H33" s="43">
        <v>0</v>
      </c>
      <c r="I33" s="43">
        <v>0.5</v>
      </c>
      <c r="J33" s="43">
        <v>3.9</v>
      </c>
      <c r="K33" s="44">
        <v>21</v>
      </c>
      <c r="L33" s="43">
        <v>6.3</v>
      </c>
    </row>
    <row r="34" spans="1:12" ht="14.4" x14ac:dyDescent="0.3">
      <c r="A34" s="14"/>
      <c r="B34" s="15"/>
      <c r="C34" s="11"/>
      <c r="D34" s="7" t="s">
        <v>27</v>
      </c>
      <c r="E34" s="42" t="s">
        <v>40</v>
      </c>
      <c r="F34" s="43">
        <v>200</v>
      </c>
      <c r="G34" s="43">
        <v>6</v>
      </c>
      <c r="H34" s="43">
        <v>3</v>
      </c>
      <c r="I34" s="43">
        <v>11.5</v>
      </c>
      <c r="J34" s="43">
        <v>97</v>
      </c>
      <c r="K34" s="44">
        <v>106</v>
      </c>
      <c r="L34" s="43">
        <v>17.63</v>
      </c>
    </row>
    <row r="35" spans="1:12" ht="14.4" x14ac:dyDescent="0.3">
      <c r="A35" s="14"/>
      <c r="B35" s="15"/>
      <c r="C35" s="11"/>
      <c r="D35" s="7" t="s">
        <v>28</v>
      </c>
      <c r="E35" s="42" t="s">
        <v>64</v>
      </c>
      <c r="F35" s="43">
        <v>90</v>
      </c>
      <c r="G35" s="43">
        <v>10.1</v>
      </c>
      <c r="H35" s="43">
        <v>19.100000000000001</v>
      </c>
      <c r="I35" s="43">
        <v>12.3</v>
      </c>
      <c r="J35" s="43">
        <v>275.7</v>
      </c>
      <c r="K35" s="44">
        <v>279</v>
      </c>
      <c r="L35" s="43">
        <v>40.1</v>
      </c>
    </row>
    <row r="36" spans="1:12" ht="14.4" x14ac:dyDescent="0.3">
      <c r="A36" s="14"/>
      <c r="B36" s="15"/>
      <c r="C36" s="11"/>
      <c r="D36" s="7" t="s">
        <v>29</v>
      </c>
      <c r="E36" s="42" t="s">
        <v>41</v>
      </c>
      <c r="F36" s="43">
        <v>150</v>
      </c>
      <c r="G36" s="43">
        <v>4.0999999999999996</v>
      </c>
      <c r="H36" s="43">
        <v>6.3</v>
      </c>
      <c r="I36" s="43">
        <v>23.7</v>
      </c>
      <c r="J36" s="43">
        <v>166.2</v>
      </c>
      <c r="K36" s="44">
        <v>312</v>
      </c>
      <c r="L36" s="43">
        <v>18.5</v>
      </c>
    </row>
    <row r="37" spans="1:12" ht="14.4" x14ac:dyDescent="0.3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0.5</v>
      </c>
      <c r="H37" s="43">
        <v>0</v>
      </c>
      <c r="I37" s="43">
        <v>15.5</v>
      </c>
      <c r="J37" s="43">
        <v>64.099999999999994</v>
      </c>
      <c r="K37" s="44">
        <v>430</v>
      </c>
      <c r="L37" s="43">
        <v>2.2000000000000002</v>
      </c>
    </row>
    <row r="38" spans="1:12" ht="14.4" x14ac:dyDescent="0.3">
      <c r="A38" s="14"/>
      <c r="B38" s="15"/>
      <c r="C38" s="11"/>
      <c r="D38" s="7" t="s">
        <v>31</v>
      </c>
      <c r="E38" s="42" t="s">
        <v>67</v>
      </c>
      <c r="F38" s="43">
        <v>30</v>
      </c>
      <c r="G38" s="43">
        <v>2.2999999999999998</v>
      </c>
      <c r="H38" s="43">
        <v>0.3</v>
      </c>
      <c r="I38" s="43">
        <v>14.4</v>
      </c>
      <c r="J38" s="43">
        <v>70.8</v>
      </c>
      <c r="K38" s="44"/>
      <c r="L38" s="43">
        <v>2</v>
      </c>
    </row>
    <row r="39" spans="1:12" ht="14.4" x14ac:dyDescent="0.3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1.3</v>
      </c>
      <c r="I39" s="43">
        <v>15.3</v>
      </c>
      <c r="J39" s="43">
        <v>69</v>
      </c>
      <c r="K39" s="44"/>
      <c r="L39" s="43">
        <v>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25.599999999999998</v>
      </c>
      <c r="H42" s="19">
        <f t="shared" ref="H42" si="11">SUM(H33:H41)</f>
        <v>30.000000000000004</v>
      </c>
      <c r="I42" s="19">
        <f t="shared" ref="I42" si="12">SUM(I33:I41)</f>
        <v>93.2</v>
      </c>
      <c r="J42" s="19">
        <f t="shared" ref="J42:L42" si="13">SUM(J33:J41)</f>
        <v>746.69999999999993</v>
      </c>
      <c r="K42" s="25"/>
      <c r="L42" s="19">
        <f t="shared" si="13"/>
        <v>88.73</v>
      </c>
    </row>
    <row r="43" spans="1:12" ht="15.75" customHeigh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760</v>
      </c>
      <c r="G43" s="32">
        <f t="shared" ref="G43" si="14">G32+G42</f>
        <v>25.599999999999998</v>
      </c>
      <c r="H43" s="32">
        <f t="shared" ref="H43" si="15">H32+H42</f>
        <v>30.000000000000004</v>
      </c>
      <c r="I43" s="32">
        <f t="shared" ref="I43" si="16">I32+I42</f>
        <v>93.2</v>
      </c>
      <c r="J43" s="32">
        <f t="shared" ref="J43:L43" si="17">J32+J42</f>
        <v>746.69999999999993</v>
      </c>
      <c r="K43" s="32"/>
      <c r="L43" s="32">
        <f t="shared" si="17"/>
        <v>88.73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48</v>
      </c>
      <c r="F52" s="43">
        <v>60</v>
      </c>
      <c r="G52" s="43">
        <v>0.7</v>
      </c>
      <c r="H52" s="43">
        <v>1.9</v>
      </c>
      <c r="I52" s="43">
        <v>4.0999999999999996</v>
      </c>
      <c r="J52" s="43">
        <v>36.5</v>
      </c>
      <c r="K52" s="44">
        <v>67</v>
      </c>
      <c r="L52" s="43">
        <v>5.24</v>
      </c>
    </row>
    <row r="53" spans="1:12" ht="14.4" x14ac:dyDescent="0.3">
      <c r="A53" s="23"/>
      <c r="B53" s="15"/>
      <c r="C53" s="11"/>
      <c r="D53" s="7" t="s">
        <v>27</v>
      </c>
      <c r="E53" s="42" t="s">
        <v>49</v>
      </c>
      <c r="F53" s="43">
        <v>200</v>
      </c>
      <c r="G53" s="43">
        <v>4.5</v>
      </c>
      <c r="H53" s="43">
        <v>5.2</v>
      </c>
      <c r="I53" s="43">
        <v>23.9</v>
      </c>
      <c r="J53" s="43">
        <v>162.19999999999999</v>
      </c>
      <c r="K53" s="44">
        <v>118</v>
      </c>
      <c r="L53" s="43">
        <v>12.4</v>
      </c>
    </row>
    <row r="54" spans="1:12" ht="14.4" x14ac:dyDescent="0.3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12.2</v>
      </c>
      <c r="H54" s="43">
        <v>17.3</v>
      </c>
      <c r="I54" s="43">
        <v>8.1</v>
      </c>
      <c r="J54" s="43">
        <v>255.1</v>
      </c>
      <c r="K54" s="44">
        <v>271</v>
      </c>
      <c r="L54" s="43">
        <v>48.5</v>
      </c>
    </row>
    <row r="55" spans="1:12" ht="14.4" x14ac:dyDescent="0.3">
      <c r="A55" s="23"/>
      <c r="B55" s="15"/>
      <c r="C55" s="11"/>
      <c r="D55" s="7" t="s">
        <v>29</v>
      </c>
      <c r="E55" s="42" t="s">
        <v>50</v>
      </c>
      <c r="F55" s="43">
        <v>150</v>
      </c>
      <c r="G55" s="43">
        <v>4.9000000000000004</v>
      </c>
      <c r="H55" s="43">
        <v>5.3</v>
      </c>
      <c r="I55" s="43">
        <v>22</v>
      </c>
      <c r="J55" s="43">
        <v>154.6</v>
      </c>
      <c r="K55" s="44">
        <v>323</v>
      </c>
      <c r="L55" s="43">
        <v>7.2</v>
      </c>
    </row>
    <row r="56" spans="1:12" ht="14.4" x14ac:dyDescent="0.3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0</v>
      </c>
      <c r="H56" s="43">
        <v>0</v>
      </c>
      <c r="I56" s="43">
        <v>19.399999999999999</v>
      </c>
      <c r="J56" s="43">
        <v>77.400000000000006</v>
      </c>
      <c r="K56" s="44">
        <v>349</v>
      </c>
      <c r="L56" s="43">
        <v>6.7</v>
      </c>
    </row>
    <row r="57" spans="1:12" ht="14.4" x14ac:dyDescent="0.3">
      <c r="A57" s="23"/>
      <c r="B57" s="15"/>
      <c r="C57" s="11"/>
      <c r="D57" s="7" t="s">
        <v>31</v>
      </c>
      <c r="E57" s="42" t="s">
        <v>67</v>
      </c>
      <c r="F57" s="43">
        <v>60</v>
      </c>
      <c r="G57" s="43">
        <v>4.5999999999999996</v>
      </c>
      <c r="H57" s="43">
        <v>0.6</v>
      </c>
      <c r="I57" s="43">
        <v>28.7</v>
      </c>
      <c r="J57" s="43">
        <v>141.6</v>
      </c>
      <c r="K57" s="44"/>
      <c r="L57" s="43">
        <v>4</v>
      </c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2">SUM(G52:G60)</f>
        <v>26.9</v>
      </c>
      <c r="H61" s="19">
        <f t="shared" ref="H61" si="23">SUM(H52:H60)</f>
        <v>30.3</v>
      </c>
      <c r="I61" s="19">
        <f t="shared" ref="I61" si="24">SUM(I52:I60)</f>
        <v>106.2</v>
      </c>
      <c r="J61" s="19">
        <f t="shared" ref="J61:L61" si="25">SUM(J52:J60)</f>
        <v>827.4</v>
      </c>
      <c r="K61" s="25"/>
      <c r="L61" s="19">
        <f t="shared" si="25"/>
        <v>84.04</v>
      </c>
    </row>
    <row r="62" spans="1:12" ht="15.75" customHeigh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760</v>
      </c>
      <c r="G62" s="32">
        <f t="shared" ref="G62" si="26">G51+G61</f>
        <v>26.9</v>
      </c>
      <c r="H62" s="32">
        <f t="shared" ref="H62" si="27">H51+H61</f>
        <v>30.3</v>
      </c>
      <c r="I62" s="32">
        <f t="shared" ref="I62" si="28">I51+I61</f>
        <v>106.2</v>
      </c>
      <c r="J62" s="32">
        <f t="shared" ref="J62:L62" si="29">J51+J61</f>
        <v>827.4</v>
      </c>
      <c r="K62" s="32"/>
      <c r="L62" s="32">
        <f t="shared" si="29"/>
        <v>84.04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20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20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20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20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20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20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20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 t="s">
        <v>73</v>
      </c>
      <c r="F71" s="43">
        <v>60</v>
      </c>
      <c r="G71" s="43">
        <v>0.7</v>
      </c>
      <c r="H71" s="43">
        <v>1.9</v>
      </c>
      <c r="I71" s="43">
        <v>2.7</v>
      </c>
      <c r="J71" s="43">
        <v>32.5</v>
      </c>
      <c r="K71" s="44">
        <v>23</v>
      </c>
      <c r="L71" s="43">
        <v>18</v>
      </c>
      <c r="O71" s="56"/>
      <c r="P71" s="57"/>
      <c r="Q71" s="57"/>
      <c r="R71" s="55"/>
      <c r="S71" s="55"/>
    </row>
    <row r="72" spans="1:20" ht="14.4" x14ac:dyDescent="0.3">
      <c r="A72" s="23"/>
      <c r="B72" s="15"/>
      <c r="C72" s="11"/>
      <c r="D72" s="7" t="s">
        <v>27</v>
      </c>
      <c r="E72" s="42" t="s">
        <v>57</v>
      </c>
      <c r="F72" s="43">
        <v>200</v>
      </c>
      <c r="G72" s="43">
        <v>7.8</v>
      </c>
      <c r="H72" s="43">
        <v>8.5</v>
      </c>
      <c r="I72" s="43">
        <v>14.9</v>
      </c>
      <c r="J72" s="43">
        <v>167.9</v>
      </c>
      <c r="K72" s="44">
        <v>118</v>
      </c>
      <c r="L72" s="43">
        <v>14.2</v>
      </c>
    </row>
    <row r="73" spans="1:20" ht="14.4" x14ac:dyDescent="0.3">
      <c r="A73" s="23"/>
      <c r="B73" s="15"/>
      <c r="C73" s="11"/>
      <c r="D73" s="7" t="s">
        <v>28</v>
      </c>
      <c r="E73" s="42" t="s">
        <v>53</v>
      </c>
      <c r="F73" s="43">
        <v>240</v>
      </c>
      <c r="G73" s="43">
        <v>10.9</v>
      </c>
      <c r="H73" s="43">
        <v>25.2</v>
      </c>
      <c r="I73" s="43">
        <v>23.6</v>
      </c>
      <c r="J73" s="43">
        <v>364.4</v>
      </c>
      <c r="K73" s="44">
        <v>259</v>
      </c>
      <c r="L73" s="43">
        <v>37.5</v>
      </c>
    </row>
    <row r="74" spans="1:20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20" ht="14.4" x14ac:dyDescent="0.3">
      <c r="A75" s="23"/>
      <c r="B75" s="15"/>
      <c r="C75" s="11"/>
      <c r="D75" s="7" t="s">
        <v>30</v>
      </c>
      <c r="E75" s="42" t="s">
        <v>71</v>
      </c>
      <c r="F75" s="43">
        <v>200</v>
      </c>
      <c r="G75" s="43">
        <v>3.8</v>
      </c>
      <c r="H75" s="43">
        <v>3.7</v>
      </c>
      <c r="I75" s="43">
        <v>24.3</v>
      </c>
      <c r="J75" s="43">
        <v>146.80000000000001</v>
      </c>
      <c r="K75" s="44">
        <v>382</v>
      </c>
      <c r="L75" s="43">
        <v>18</v>
      </c>
      <c r="N75" s="56"/>
      <c r="O75" s="57"/>
      <c r="P75" s="57"/>
      <c r="Q75" s="55"/>
      <c r="R75" s="55"/>
      <c r="S75" s="55"/>
      <c r="T75" s="57"/>
    </row>
    <row r="76" spans="1:20" ht="14.4" x14ac:dyDescent="0.3">
      <c r="A76" s="23"/>
      <c r="B76" s="15"/>
      <c r="C76" s="11"/>
      <c r="D76" s="7" t="s">
        <v>31</v>
      </c>
      <c r="E76" s="42" t="s">
        <v>67</v>
      </c>
      <c r="F76" s="43">
        <v>30</v>
      </c>
      <c r="G76" s="43">
        <v>2.2999999999999998</v>
      </c>
      <c r="H76" s="43">
        <v>0.3</v>
      </c>
      <c r="I76" s="43">
        <v>14.4</v>
      </c>
      <c r="J76" s="43">
        <v>70.8</v>
      </c>
      <c r="K76" s="44"/>
      <c r="L76" s="43">
        <v>2</v>
      </c>
    </row>
    <row r="77" spans="1:20" ht="14.4" x14ac:dyDescent="0.3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1.3</v>
      </c>
      <c r="I77" s="43">
        <v>15.3</v>
      </c>
      <c r="J77" s="43">
        <v>69</v>
      </c>
      <c r="K77" s="44"/>
      <c r="L77" s="43">
        <v>2</v>
      </c>
    </row>
    <row r="78" spans="1:20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20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20" ht="14.4" x14ac:dyDescent="0.3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27.9</v>
      </c>
      <c r="H80" s="19">
        <f t="shared" ref="H80" si="35">SUM(H71:H79)</f>
        <v>40.9</v>
      </c>
      <c r="I80" s="19">
        <f t="shared" ref="I80" si="36">SUM(I71:I79)</f>
        <v>95.2</v>
      </c>
      <c r="J80" s="19">
        <f t="shared" ref="J80:L80" si="37">SUM(J71:J79)</f>
        <v>851.39999999999986</v>
      </c>
      <c r="K80" s="25"/>
      <c r="L80" s="19">
        <f t="shared" si="37"/>
        <v>91.7</v>
      </c>
    </row>
    <row r="81" spans="1:20" ht="15.75" customHeigh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760</v>
      </c>
      <c r="G81" s="32">
        <f t="shared" ref="G81" si="38">G70+G80</f>
        <v>27.9</v>
      </c>
      <c r="H81" s="32">
        <f t="shared" ref="H81" si="39">H70+H80</f>
        <v>40.9</v>
      </c>
      <c r="I81" s="32">
        <f t="shared" ref="I81" si="40">I70+I80</f>
        <v>95.2</v>
      </c>
      <c r="J81" s="32">
        <f t="shared" ref="J81:L81" si="41">J70+J80</f>
        <v>851.39999999999986</v>
      </c>
      <c r="K81" s="32"/>
      <c r="L81" s="32">
        <f t="shared" si="41"/>
        <v>91.7</v>
      </c>
    </row>
    <row r="82" spans="1:20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20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20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20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20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20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20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20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20" ht="15" customHeight="1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70</v>
      </c>
      <c r="F90" s="43">
        <v>60</v>
      </c>
      <c r="G90" s="43">
        <v>1</v>
      </c>
      <c r="H90" s="43">
        <v>3.1</v>
      </c>
      <c r="I90" s="43">
        <v>5.5</v>
      </c>
      <c r="J90" s="43">
        <v>54.1</v>
      </c>
      <c r="K90" s="59">
        <v>25</v>
      </c>
      <c r="L90" s="43">
        <v>8.6999999999999993</v>
      </c>
      <c r="M90" s="56"/>
      <c r="N90" s="57"/>
      <c r="O90" s="57"/>
      <c r="P90" s="55"/>
      <c r="Q90" s="55"/>
      <c r="R90" s="55"/>
      <c r="S90" s="57"/>
      <c r="T90" s="58"/>
    </row>
    <row r="91" spans="1:20" ht="14.4" x14ac:dyDescent="0.3">
      <c r="A91" s="23"/>
      <c r="B91" s="15"/>
      <c r="C91" s="11"/>
      <c r="D91" s="7" t="s">
        <v>27</v>
      </c>
      <c r="E91" s="42" t="s">
        <v>52</v>
      </c>
      <c r="F91" s="43">
        <v>200</v>
      </c>
      <c r="G91" s="43">
        <v>6.2</v>
      </c>
      <c r="H91" s="43">
        <v>7.7</v>
      </c>
      <c r="I91" s="43">
        <v>16.7</v>
      </c>
      <c r="J91" s="43">
        <v>161.9</v>
      </c>
      <c r="K91" s="44">
        <v>81</v>
      </c>
      <c r="L91" s="43">
        <v>17.5</v>
      </c>
    </row>
    <row r="92" spans="1:20" ht="14.4" x14ac:dyDescent="0.3">
      <c r="A92" s="23"/>
      <c r="B92" s="15"/>
      <c r="C92" s="11"/>
      <c r="D92" s="7" t="s">
        <v>28</v>
      </c>
      <c r="E92" s="42" t="s">
        <v>55</v>
      </c>
      <c r="F92" s="43">
        <v>90</v>
      </c>
      <c r="G92" s="43">
        <v>14.3</v>
      </c>
      <c r="H92" s="43">
        <v>15.1</v>
      </c>
      <c r="I92" s="43">
        <v>8.6</v>
      </c>
      <c r="J92" s="43">
        <v>227.8</v>
      </c>
      <c r="K92" s="44">
        <v>294</v>
      </c>
      <c r="L92" s="43">
        <v>35.1</v>
      </c>
    </row>
    <row r="93" spans="1:20" ht="14.4" x14ac:dyDescent="0.3">
      <c r="A93" s="23"/>
      <c r="B93" s="15"/>
      <c r="C93" s="11"/>
      <c r="D93" s="7" t="s">
        <v>29</v>
      </c>
      <c r="E93" s="42" t="s">
        <v>56</v>
      </c>
      <c r="F93" s="43">
        <v>150</v>
      </c>
      <c r="G93" s="43">
        <v>4.3</v>
      </c>
      <c r="H93" s="43">
        <v>4.5</v>
      </c>
      <c r="I93" s="43">
        <v>27.4</v>
      </c>
      <c r="J93" s="43">
        <v>167.4</v>
      </c>
      <c r="K93" s="44">
        <v>309</v>
      </c>
      <c r="L93" s="43">
        <v>8.3000000000000007</v>
      </c>
    </row>
    <row r="94" spans="1:20" ht="14.4" x14ac:dyDescent="0.3">
      <c r="A94" s="23"/>
      <c r="B94" s="15"/>
      <c r="C94" s="11"/>
      <c r="D94" s="7" t="s">
        <v>30</v>
      </c>
      <c r="E94" s="42" t="s">
        <v>47</v>
      </c>
      <c r="F94" s="43">
        <v>200</v>
      </c>
      <c r="G94" s="43">
        <v>0.5</v>
      </c>
      <c r="H94" s="43">
        <v>0</v>
      </c>
      <c r="I94" s="43">
        <v>15.5</v>
      </c>
      <c r="J94" s="43">
        <v>64.099999999999994</v>
      </c>
      <c r="K94" s="44">
        <v>430</v>
      </c>
      <c r="L94" s="43">
        <v>2.2000000000000002</v>
      </c>
    </row>
    <row r="95" spans="1:20" ht="14.4" x14ac:dyDescent="0.3">
      <c r="A95" s="23"/>
      <c r="B95" s="15"/>
      <c r="C95" s="11"/>
      <c r="D95" s="7" t="s">
        <v>31</v>
      </c>
      <c r="E95" s="42" t="s">
        <v>67</v>
      </c>
      <c r="F95" s="43">
        <v>30</v>
      </c>
      <c r="G95" s="43">
        <v>2.2999999999999998</v>
      </c>
      <c r="H95" s="43">
        <v>0.3</v>
      </c>
      <c r="I95" s="43">
        <v>14.4</v>
      </c>
      <c r="J95" s="43">
        <v>70.8</v>
      </c>
      <c r="K95" s="44"/>
      <c r="L95" s="43">
        <v>2</v>
      </c>
    </row>
    <row r="96" spans="1:20" ht="14.4" x14ac:dyDescent="0.3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1.3</v>
      </c>
      <c r="I96" s="43">
        <v>15.3</v>
      </c>
      <c r="J96" s="43">
        <v>69</v>
      </c>
      <c r="K96" s="44"/>
      <c r="L96" s="43">
        <v>2</v>
      </c>
    </row>
    <row r="97" spans="1:20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20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20" ht="14.4" x14ac:dyDescent="0.3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>SUM(G90:G98)</f>
        <v>31</v>
      </c>
      <c r="H99" s="19">
        <f>SUM(H90:H98)</f>
        <v>32</v>
      </c>
      <c r="I99" s="19">
        <f>SUM(I90:I98)</f>
        <v>103.39999999999999</v>
      </c>
      <c r="J99" s="19">
        <f>SUM(J90:J98)</f>
        <v>815.1</v>
      </c>
      <c r="K99" s="25"/>
      <c r="L99" s="19">
        <f>SUM(L90:L98)</f>
        <v>75.8</v>
      </c>
    </row>
    <row r="100" spans="1:20" ht="15.75" customHeigh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760</v>
      </c>
      <c r="G100" s="32">
        <f t="shared" ref="G100" si="46">G89+G99</f>
        <v>31</v>
      </c>
      <c r="H100" s="32">
        <f t="shared" ref="H100" si="47">H89+H99</f>
        <v>32</v>
      </c>
      <c r="I100" s="32">
        <f t="shared" ref="I100" si="48">I89+I99</f>
        <v>103.39999999999999</v>
      </c>
      <c r="J100" s="32">
        <f t="shared" ref="J100:L100" si="49">J89+J99</f>
        <v>815.1</v>
      </c>
      <c r="K100" s="32"/>
      <c r="L100" s="32">
        <f t="shared" si="49"/>
        <v>75.8</v>
      </c>
    </row>
    <row r="101" spans="1:20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20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20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20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20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20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20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20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20" ht="26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66</v>
      </c>
      <c r="F109" s="52">
        <v>60</v>
      </c>
      <c r="G109" s="52">
        <v>1.1200000000000001</v>
      </c>
      <c r="H109" s="52">
        <v>6.65</v>
      </c>
      <c r="I109" s="52">
        <v>5.53</v>
      </c>
      <c r="J109" s="52">
        <v>87.3</v>
      </c>
      <c r="K109" s="52">
        <v>37</v>
      </c>
      <c r="L109" s="53">
        <v>11.4</v>
      </c>
    </row>
    <row r="110" spans="1:20" ht="14.4" x14ac:dyDescent="0.3">
      <c r="A110" s="23"/>
      <c r="B110" s="15"/>
      <c r="C110" s="11"/>
      <c r="D110" s="7" t="s">
        <v>27</v>
      </c>
      <c r="E110" s="42" t="s">
        <v>46</v>
      </c>
      <c r="F110" s="43">
        <v>200</v>
      </c>
      <c r="G110" s="43">
        <v>5.7</v>
      </c>
      <c r="H110" s="43">
        <v>7</v>
      </c>
      <c r="I110" s="43">
        <v>13.9</v>
      </c>
      <c r="J110" s="43">
        <v>141.5</v>
      </c>
      <c r="K110" s="44">
        <v>112</v>
      </c>
      <c r="L110" s="43">
        <v>13.3</v>
      </c>
    </row>
    <row r="111" spans="1:20" ht="14.4" x14ac:dyDescent="0.3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11.3</v>
      </c>
      <c r="H111" s="43">
        <v>13.6</v>
      </c>
      <c r="I111" s="43">
        <v>3.3</v>
      </c>
      <c r="J111" s="43">
        <v>180.7</v>
      </c>
      <c r="K111" s="44">
        <v>260</v>
      </c>
      <c r="L111" s="43">
        <v>51.8</v>
      </c>
      <c r="N111" s="56"/>
      <c r="O111" s="57"/>
      <c r="P111" s="57"/>
      <c r="Q111" s="55"/>
      <c r="R111" s="55"/>
      <c r="S111" s="55"/>
      <c r="T111" s="57"/>
    </row>
    <row r="112" spans="1:20" ht="14.4" x14ac:dyDescent="0.3">
      <c r="A112" s="23"/>
      <c r="B112" s="15"/>
      <c r="C112" s="11"/>
      <c r="D112" s="7" t="s">
        <v>29</v>
      </c>
      <c r="E112" s="42" t="s">
        <v>58</v>
      </c>
      <c r="F112" s="43">
        <v>150</v>
      </c>
      <c r="G112" s="43">
        <v>2.7</v>
      </c>
      <c r="H112" s="43">
        <v>4.4000000000000004</v>
      </c>
      <c r="I112" s="43">
        <v>28.5</v>
      </c>
      <c r="J112" s="43">
        <v>164.2</v>
      </c>
      <c r="K112" s="44">
        <v>323</v>
      </c>
      <c r="L112" s="43">
        <v>9</v>
      </c>
    </row>
    <row r="113" spans="1:12" ht="14.4" x14ac:dyDescent="0.3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24.6</v>
      </c>
      <c r="J113" s="43">
        <v>97.7</v>
      </c>
      <c r="K113" s="44">
        <v>411</v>
      </c>
      <c r="L113" s="43">
        <v>7.9</v>
      </c>
    </row>
    <row r="114" spans="1:12" ht="14.4" x14ac:dyDescent="0.3">
      <c r="A114" s="23"/>
      <c r="B114" s="15"/>
      <c r="C114" s="11"/>
      <c r="D114" s="7" t="s">
        <v>31</v>
      </c>
      <c r="E114" s="42" t="s">
        <v>67</v>
      </c>
      <c r="F114" s="43">
        <v>30</v>
      </c>
      <c r="G114" s="43">
        <v>2.2999999999999998</v>
      </c>
      <c r="H114" s="43">
        <v>0.3</v>
      </c>
      <c r="I114" s="43">
        <v>14.4</v>
      </c>
      <c r="J114" s="43">
        <v>70.8</v>
      </c>
      <c r="K114" s="44"/>
      <c r="L114" s="43">
        <v>2</v>
      </c>
    </row>
    <row r="115" spans="1:12" ht="14.4" x14ac:dyDescent="0.3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1.3</v>
      </c>
      <c r="I115" s="43">
        <v>15.3</v>
      </c>
      <c r="J115" s="43">
        <v>69</v>
      </c>
      <c r="K115" s="44"/>
      <c r="L115" s="43">
        <v>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25.52</v>
      </c>
      <c r="H118" s="19">
        <f>SUM(H109:H117)</f>
        <v>33.25</v>
      </c>
      <c r="I118" s="19">
        <f>SUM(I109:I117)</f>
        <v>105.53000000000002</v>
      </c>
      <c r="J118" s="19">
        <f>SUM(J109:J117)</f>
        <v>811.2</v>
      </c>
      <c r="K118" s="25"/>
      <c r="L118" s="19">
        <f>SUM(L109:L117)</f>
        <v>97.4</v>
      </c>
    </row>
    <row r="119" spans="1:12" ht="14.4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760</v>
      </c>
      <c r="G119" s="32">
        <f>G108+G118</f>
        <v>25.52</v>
      </c>
      <c r="H119" s="32">
        <f>H108+H118</f>
        <v>33.25</v>
      </c>
      <c r="I119" s="32">
        <f>I108+I118</f>
        <v>105.53000000000002</v>
      </c>
      <c r="J119" s="32">
        <f>J108+J118</f>
        <v>811.2</v>
      </c>
      <c r="K119" s="32"/>
      <c r="L119" s="32">
        <f>L108+L118</f>
        <v>97.4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2">SUM(G120:G126)</f>
        <v>0</v>
      </c>
      <c r="H127" s="19">
        <f t="shared" si="52"/>
        <v>0</v>
      </c>
      <c r="I127" s="19">
        <f t="shared" si="52"/>
        <v>0</v>
      </c>
      <c r="J127" s="19">
        <f t="shared" si="52"/>
        <v>0</v>
      </c>
      <c r="K127" s="25"/>
      <c r="L127" s="19">
        <f t="shared" ref="L127" si="5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4" t="s">
        <v>69</v>
      </c>
      <c r="F128" s="43">
        <v>60</v>
      </c>
      <c r="G128" s="43">
        <v>1.2</v>
      </c>
      <c r="H128" s="43">
        <v>4.7</v>
      </c>
      <c r="I128" s="43">
        <v>6.9</v>
      </c>
      <c r="J128" s="43">
        <v>75</v>
      </c>
      <c r="K128" s="44">
        <v>54</v>
      </c>
      <c r="L128" s="43">
        <v>12.3</v>
      </c>
    </row>
    <row r="129" spans="1:12" ht="14.4" x14ac:dyDescent="0.3">
      <c r="A129" s="14"/>
      <c r="B129" s="15"/>
      <c r="C129" s="11"/>
      <c r="D129" s="7" t="s">
        <v>27</v>
      </c>
      <c r="E129" s="42" t="s">
        <v>54</v>
      </c>
      <c r="F129" s="43">
        <v>200</v>
      </c>
      <c r="G129" s="43">
        <v>5.0999999999999996</v>
      </c>
      <c r="H129" s="43">
        <v>8.6999999999999993</v>
      </c>
      <c r="I129" s="43">
        <v>4.3</v>
      </c>
      <c r="J129" s="43">
        <v>116.4</v>
      </c>
      <c r="K129" s="44">
        <v>87</v>
      </c>
      <c r="L129" s="43">
        <v>13.3</v>
      </c>
    </row>
    <row r="130" spans="1:12" ht="14.4" x14ac:dyDescent="0.3">
      <c r="A130" s="14"/>
      <c r="B130" s="15"/>
      <c r="C130" s="11"/>
      <c r="D130" s="7" t="s">
        <v>28</v>
      </c>
      <c r="E130" s="42" t="s">
        <v>53</v>
      </c>
      <c r="F130" s="43">
        <v>240</v>
      </c>
      <c r="G130" s="43">
        <v>10.9</v>
      </c>
      <c r="H130" s="43">
        <v>25.2</v>
      </c>
      <c r="I130" s="43">
        <v>23.6</v>
      </c>
      <c r="J130" s="43">
        <v>364.4</v>
      </c>
      <c r="K130" s="44">
        <v>259</v>
      </c>
      <c r="L130" s="43">
        <v>37.5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0.5</v>
      </c>
      <c r="H132" s="43">
        <v>0</v>
      </c>
      <c r="I132" s="43">
        <v>15.5</v>
      </c>
      <c r="J132" s="43">
        <v>64.099999999999994</v>
      </c>
      <c r="K132" s="44">
        <v>430</v>
      </c>
      <c r="L132" s="43">
        <v>2.2000000000000002</v>
      </c>
    </row>
    <row r="133" spans="1:12" ht="14.4" x14ac:dyDescent="0.3">
      <c r="A133" s="14"/>
      <c r="B133" s="15"/>
      <c r="C133" s="11"/>
      <c r="D133" s="7" t="s">
        <v>31</v>
      </c>
      <c r="E133" s="42" t="s">
        <v>67</v>
      </c>
      <c r="F133" s="43">
        <v>30</v>
      </c>
      <c r="G133" s="43">
        <v>2.2999999999999998</v>
      </c>
      <c r="H133" s="43">
        <v>0.3</v>
      </c>
      <c r="I133" s="43">
        <v>14.4</v>
      </c>
      <c r="J133" s="43">
        <v>70.8</v>
      </c>
      <c r="K133" s="44"/>
      <c r="L133" s="43">
        <v>2</v>
      </c>
    </row>
    <row r="134" spans="1:12" ht="14.4" x14ac:dyDescent="0.3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1.3</v>
      </c>
      <c r="I134" s="43">
        <v>15.3</v>
      </c>
      <c r="J134" s="43">
        <v>69</v>
      </c>
      <c r="K134" s="44"/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54">SUM(G128:G136)</f>
        <v>22.4</v>
      </c>
      <c r="H137" s="19">
        <f t="shared" si="54"/>
        <v>40.199999999999989</v>
      </c>
      <c r="I137" s="19">
        <f t="shared" si="54"/>
        <v>80</v>
      </c>
      <c r="J137" s="19">
        <f t="shared" si="54"/>
        <v>759.69999999999993</v>
      </c>
      <c r="K137" s="25"/>
      <c r="L137" s="19">
        <f t="shared" ref="L137" si="55">SUM(L128:L136)</f>
        <v>69.3</v>
      </c>
    </row>
    <row r="138" spans="1:12" ht="14.4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760</v>
      </c>
      <c r="G138" s="32">
        <f t="shared" ref="G138" si="56">G127+G137</f>
        <v>22.4</v>
      </c>
      <c r="H138" s="32">
        <f t="shared" ref="H138" si="57">H127+H137</f>
        <v>40.199999999999989</v>
      </c>
      <c r="I138" s="32">
        <f t="shared" ref="I138" si="58">I127+I137</f>
        <v>80</v>
      </c>
      <c r="J138" s="32">
        <f t="shared" ref="J138:L138" si="59">J127+J137</f>
        <v>759.69999999999993</v>
      </c>
      <c r="K138" s="32"/>
      <c r="L138" s="32">
        <f t="shared" si="59"/>
        <v>69.3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0">SUM(G139:G145)</f>
        <v>0</v>
      </c>
      <c r="H146" s="19">
        <f t="shared" si="60"/>
        <v>0</v>
      </c>
      <c r="I146" s="19">
        <f t="shared" si="60"/>
        <v>0</v>
      </c>
      <c r="J146" s="19">
        <f t="shared" si="60"/>
        <v>0</v>
      </c>
      <c r="K146" s="25"/>
      <c r="L146" s="19">
        <f t="shared" ref="L146" si="6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59</v>
      </c>
      <c r="F147" s="43">
        <v>60</v>
      </c>
      <c r="G147" s="43">
        <v>3</v>
      </c>
      <c r="H147" s="43">
        <v>3.1</v>
      </c>
      <c r="I147" s="43">
        <v>4.5</v>
      </c>
      <c r="J147" s="43">
        <v>58.2</v>
      </c>
      <c r="K147" s="44">
        <v>77</v>
      </c>
      <c r="L147" s="43">
        <v>16</v>
      </c>
    </row>
    <row r="148" spans="1:12" ht="14.4" x14ac:dyDescent="0.3">
      <c r="A148" s="23"/>
      <c r="B148" s="15"/>
      <c r="C148" s="11"/>
      <c r="D148" s="7" t="s">
        <v>27</v>
      </c>
      <c r="E148" s="42" t="s">
        <v>49</v>
      </c>
      <c r="F148" s="43">
        <v>200</v>
      </c>
      <c r="G148" s="43">
        <v>4.5</v>
      </c>
      <c r="H148" s="43">
        <v>5.2</v>
      </c>
      <c r="I148" s="43">
        <v>23.9</v>
      </c>
      <c r="J148" s="43">
        <v>162.19999999999999</v>
      </c>
      <c r="K148" s="44">
        <v>118</v>
      </c>
      <c r="L148" s="43">
        <v>8.1999999999999993</v>
      </c>
    </row>
    <row r="149" spans="1:12" ht="14.4" x14ac:dyDescent="0.3">
      <c r="A149" s="23"/>
      <c r="B149" s="15"/>
      <c r="C149" s="11"/>
      <c r="D149" s="7" t="s">
        <v>28</v>
      </c>
      <c r="E149" s="42" t="s">
        <v>60</v>
      </c>
      <c r="F149" s="43">
        <v>90</v>
      </c>
      <c r="G149" s="43">
        <v>12.2</v>
      </c>
      <c r="H149" s="43">
        <v>17.3</v>
      </c>
      <c r="I149" s="43">
        <v>8.1</v>
      </c>
      <c r="J149" s="43">
        <v>255.1</v>
      </c>
      <c r="K149" s="44">
        <v>271</v>
      </c>
      <c r="L149" s="43">
        <v>48.5</v>
      </c>
    </row>
    <row r="150" spans="1:12" ht="14.4" x14ac:dyDescent="0.3">
      <c r="A150" s="23"/>
      <c r="B150" s="15"/>
      <c r="C150" s="11"/>
      <c r="D150" s="7" t="s">
        <v>29</v>
      </c>
      <c r="E150" s="42" t="s">
        <v>61</v>
      </c>
      <c r="F150" s="43">
        <v>150</v>
      </c>
      <c r="G150" s="43">
        <v>3</v>
      </c>
      <c r="H150" s="43">
        <v>2.6</v>
      </c>
      <c r="I150" s="43">
        <v>13.4</v>
      </c>
      <c r="J150" s="43">
        <v>90.5</v>
      </c>
      <c r="K150" s="44">
        <v>321</v>
      </c>
      <c r="L150" s="43">
        <v>19.5</v>
      </c>
    </row>
    <row r="151" spans="1:12" ht="14.4" x14ac:dyDescent="0.3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</v>
      </c>
      <c r="H151" s="43">
        <v>0</v>
      </c>
      <c r="I151" s="43">
        <v>19.399999999999999</v>
      </c>
      <c r="J151" s="43">
        <v>77.400000000000006</v>
      </c>
      <c r="K151" s="44">
        <v>349</v>
      </c>
      <c r="L151" s="43">
        <v>6.7</v>
      </c>
    </row>
    <row r="152" spans="1:12" ht="14.4" x14ac:dyDescent="0.3">
      <c r="A152" s="23"/>
      <c r="B152" s="15"/>
      <c r="C152" s="11"/>
      <c r="D152" s="7" t="s">
        <v>31</v>
      </c>
      <c r="E152" s="42" t="s">
        <v>67</v>
      </c>
      <c r="F152" s="43">
        <v>60</v>
      </c>
      <c r="G152" s="43">
        <v>4.5999999999999996</v>
      </c>
      <c r="H152" s="43">
        <v>0.6</v>
      </c>
      <c r="I152" s="43">
        <v>28.7</v>
      </c>
      <c r="J152" s="43">
        <v>141.6</v>
      </c>
      <c r="K152" s="44"/>
      <c r="L152" s="43">
        <v>4</v>
      </c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62">SUM(G147:G155)</f>
        <v>27.299999999999997</v>
      </c>
      <c r="H156" s="19">
        <f t="shared" si="62"/>
        <v>28.800000000000004</v>
      </c>
      <c r="I156" s="19">
        <f t="shared" si="62"/>
        <v>98</v>
      </c>
      <c r="J156" s="19">
        <f t="shared" si="62"/>
        <v>785</v>
      </c>
      <c r="K156" s="25"/>
      <c r="L156" s="19">
        <f t="shared" ref="L156" si="63">SUM(L147:L155)</f>
        <v>102.9</v>
      </c>
    </row>
    <row r="157" spans="1:12" ht="14.4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760</v>
      </c>
      <c r="G157" s="32">
        <f t="shared" ref="G157" si="64">G146+G156</f>
        <v>27.299999999999997</v>
      </c>
      <c r="H157" s="32">
        <f t="shared" ref="H157" si="65">H146+H156</f>
        <v>28.800000000000004</v>
      </c>
      <c r="I157" s="32">
        <f t="shared" ref="I157" si="66">I146+I156</f>
        <v>98</v>
      </c>
      <c r="J157" s="32">
        <f t="shared" ref="J157:L157" si="67">J146+J156</f>
        <v>785</v>
      </c>
      <c r="K157" s="32"/>
      <c r="L157" s="32">
        <f t="shared" si="67"/>
        <v>102.9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8">SUM(G158:G164)</f>
        <v>0</v>
      </c>
      <c r="H165" s="19">
        <f t="shared" si="68"/>
        <v>0</v>
      </c>
      <c r="I165" s="19">
        <f t="shared" si="68"/>
        <v>0</v>
      </c>
      <c r="J165" s="19">
        <f t="shared" si="68"/>
        <v>0</v>
      </c>
      <c r="K165" s="25"/>
      <c r="L165" s="19">
        <f t="shared" ref="L165" si="6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 t="s">
        <v>65</v>
      </c>
      <c r="F166" s="43">
        <v>60</v>
      </c>
      <c r="G166" s="43">
        <v>0.48</v>
      </c>
      <c r="H166" s="43">
        <v>0</v>
      </c>
      <c r="I166" s="43">
        <v>1.5</v>
      </c>
      <c r="J166" s="43">
        <v>8.4</v>
      </c>
      <c r="K166" s="44">
        <v>71</v>
      </c>
      <c r="L166" s="43">
        <v>15</v>
      </c>
    </row>
    <row r="167" spans="1:12" ht="14.4" x14ac:dyDescent="0.3">
      <c r="A167" s="23"/>
      <c r="B167" s="15"/>
      <c r="C167" s="11"/>
      <c r="D167" s="7" t="s">
        <v>27</v>
      </c>
      <c r="E167" s="42" t="s">
        <v>57</v>
      </c>
      <c r="F167" s="43">
        <v>200</v>
      </c>
      <c r="G167" s="43">
        <v>5.0999999999999996</v>
      </c>
      <c r="H167" s="43">
        <v>8.3000000000000007</v>
      </c>
      <c r="I167" s="43">
        <v>9.4</v>
      </c>
      <c r="J167" s="43">
        <v>133.30000000000001</v>
      </c>
      <c r="K167" s="44">
        <v>99</v>
      </c>
      <c r="L167" s="43">
        <v>12.1</v>
      </c>
    </row>
    <row r="168" spans="1:12" ht="14.4" x14ac:dyDescent="0.3">
      <c r="A168" s="23"/>
      <c r="B168" s="15"/>
      <c r="C168" s="11"/>
      <c r="D168" s="7" t="s">
        <v>28</v>
      </c>
      <c r="E168" s="42" t="s">
        <v>68</v>
      </c>
      <c r="F168" s="43">
        <v>90</v>
      </c>
      <c r="G168" s="43">
        <v>17.399999999999999</v>
      </c>
      <c r="H168" s="43">
        <v>17</v>
      </c>
      <c r="I168" s="43">
        <v>0.2</v>
      </c>
      <c r="J168" s="43">
        <v>264.7</v>
      </c>
      <c r="K168" s="44">
        <v>312</v>
      </c>
      <c r="L168" s="43">
        <v>37.1</v>
      </c>
    </row>
    <row r="169" spans="1:12" ht="14.4" x14ac:dyDescent="0.3">
      <c r="A169" s="23"/>
      <c r="B169" s="15"/>
      <c r="C169" s="11"/>
      <c r="D169" s="7" t="s">
        <v>29</v>
      </c>
      <c r="E169" s="42" t="s">
        <v>56</v>
      </c>
      <c r="F169" s="43">
        <v>150</v>
      </c>
      <c r="G169" s="43">
        <v>4.3</v>
      </c>
      <c r="H169" s="43">
        <v>4.5</v>
      </c>
      <c r="I169" s="43">
        <v>27.4</v>
      </c>
      <c r="J169" s="43">
        <v>167.4</v>
      </c>
      <c r="K169" s="44">
        <v>309</v>
      </c>
      <c r="L169" s="43">
        <v>8.3000000000000007</v>
      </c>
    </row>
    <row r="170" spans="1:12" ht="14.4" x14ac:dyDescent="0.3">
      <c r="A170" s="23"/>
      <c r="B170" s="15"/>
      <c r="C170" s="11"/>
      <c r="D170" s="7" t="s">
        <v>30</v>
      </c>
      <c r="E170" s="42" t="s">
        <v>47</v>
      </c>
      <c r="F170" s="43">
        <v>200</v>
      </c>
      <c r="G170" s="43">
        <v>0.5</v>
      </c>
      <c r="H170" s="43">
        <v>0</v>
      </c>
      <c r="I170" s="43">
        <v>15.5</v>
      </c>
      <c r="J170" s="43">
        <v>64.099999999999994</v>
      </c>
      <c r="K170" s="44">
        <v>430</v>
      </c>
      <c r="L170" s="43">
        <v>2.2000000000000002</v>
      </c>
    </row>
    <row r="171" spans="1:12" ht="14.4" x14ac:dyDescent="0.3">
      <c r="A171" s="23"/>
      <c r="B171" s="15"/>
      <c r="C171" s="11"/>
      <c r="D171" s="7" t="s">
        <v>31</v>
      </c>
      <c r="E171" s="42" t="s">
        <v>67</v>
      </c>
      <c r="F171" s="43">
        <v>30</v>
      </c>
      <c r="G171" s="43">
        <v>2.2999999999999998</v>
      </c>
      <c r="H171" s="43">
        <v>0.3</v>
      </c>
      <c r="I171" s="43">
        <v>14.4</v>
      </c>
      <c r="J171" s="43">
        <v>70.8</v>
      </c>
      <c r="K171" s="44"/>
      <c r="L171" s="43">
        <v>2</v>
      </c>
    </row>
    <row r="172" spans="1:12" ht="14.4" x14ac:dyDescent="0.3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1.3</v>
      </c>
      <c r="I172" s="43">
        <v>15.3</v>
      </c>
      <c r="J172" s="43">
        <v>69</v>
      </c>
      <c r="K172" s="44"/>
      <c r="L172" s="43">
        <v>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>SUM(G166:G174)</f>
        <v>32.479999999999997</v>
      </c>
      <c r="H175" s="19">
        <f>SUM(H166:H174)</f>
        <v>31.400000000000002</v>
      </c>
      <c r="I175" s="19">
        <f>SUM(I166:I174)</f>
        <v>83.7</v>
      </c>
      <c r="J175" s="19">
        <f>SUM(J166:J174)</f>
        <v>777.69999999999993</v>
      </c>
      <c r="K175" s="25"/>
      <c r="L175" s="19">
        <f>SUM(L166:L174)</f>
        <v>78.7</v>
      </c>
    </row>
    <row r="176" spans="1:12" ht="14.4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760</v>
      </c>
      <c r="G176" s="32">
        <f>G165+G175</f>
        <v>32.479999999999997</v>
      </c>
      <c r="H176" s="32">
        <f>H165+H175</f>
        <v>31.400000000000002</v>
      </c>
      <c r="I176" s="32">
        <f>I165+I175</f>
        <v>83.7</v>
      </c>
      <c r="J176" s="32">
        <f>J165+J175</f>
        <v>777.69999999999993</v>
      </c>
      <c r="K176" s="32"/>
      <c r="L176" s="32">
        <f>L165+L175</f>
        <v>78.7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0">SUM(G177:G183)</f>
        <v>0</v>
      </c>
      <c r="H184" s="19">
        <f t="shared" si="70"/>
        <v>0</v>
      </c>
      <c r="I184" s="19">
        <f t="shared" si="70"/>
        <v>0</v>
      </c>
      <c r="J184" s="19">
        <f t="shared" si="70"/>
        <v>0</v>
      </c>
      <c r="K184" s="25"/>
      <c r="L184" s="19">
        <f t="shared" ref="L184" si="71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45</v>
      </c>
      <c r="F185" s="43">
        <v>60</v>
      </c>
      <c r="G185" s="43">
        <v>0.2</v>
      </c>
      <c r="H185" s="43">
        <v>0</v>
      </c>
      <c r="I185" s="43">
        <v>0.5</v>
      </c>
      <c r="J185" s="43">
        <v>3.9</v>
      </c>
      <c r="K185" s="44">
        <v>21</v>
      </c>
      <c r="L185" s="43">
        <v>6.3</v>
      </c>
    </row>
    <row r="186" spans="1:12" ht="14.4" x14ac:dyDescent="0.3">
      <c r="A186" s="23"/>
      <c r="B186" s="15"/>
      <c r="C186" s="11"/>
      <c r="D186" s="7" t="s">
        <v>27</v>
      </c>
      <c r="E186" s="42" t="s">
        <v>52</v>
      </c>
      <c r="F186" s="43">
        <v>200</v>
      </c>
      <c r="G186" s="43">
        <v>6.2</v>
      </c>
      <c r="H186" s="43">
        <v>7.7</v>
      </c>
      <c r="I186" s="43">
        <v>16.7</v>
      </c>
      <c r="J186" s="43">
        <v>161.9</v>
      </c>
      <c r="K186" s="44">
        <v>81</v>
      </c>
      <c r="L186" s="43">
        <v>17.5</v>
      </c>
    </row>
    <row r="187" spans="1:12" ht="14.4" x14ac:dyDescent="0.3">
      <c r="A187" s="23"/>
      <c r="B187" s="15"/>
      <c r="C187" s="11"/>
      <c r="D187" s="7" t="s">
        <v>28</v>
      </c>
      <c r="E187" s="54" t="s">
        <v>74</v>
      </c>
      <c r="F187" s="43">
        <v>90</v>
      </c>
      <c r="G187" s="43">
        <v>13.4</v>
      </c>
      <c r="H187" s="43">
        <v>8</v>
      </c>
      <c r="I187" s="43">
        <v>8.4</v>
      </c>
      <c r="J187" s="43">
        <v>159.4</v>
      </c>
      <c r="K187" s="44">
        <v>234</v>
      </c>
      <c r="L187" s="43">
        <v>35.6</v>
      </c>
    </row>
    <row r="188" spans="1:12" ht="14.4" x14ac:dyDescent="0.3">
      <c r="A188" s="23"/>
      <c r="B188" s="15"/>
      <c r="C188" s="11"/>
      <c r="D188" s="7" t="s">
        <v>29</v>
      </c>
      <c r="E188" s="42" t="s">
        <v>41</v>
      </c>
      <c r="F188" s="43">
        <v>150</v>
      </c>
      <c r="G188" s="43">
        <v>4.0999999999999996</v>
      </c>
      <c r="H188" s="43">
        <v>6.3</v>
      </c>
      <c r="I188" s="43">
        <v>23.7</v>
      </c>
      <c r="J188" s="43">
        <v>166.2</v>
      </c>
      <c r="K188" s="44">
        <v>312</v>
      </c>
      <c r="L188" s="43">
        <v>18.5</v>
      </c>
    </row>
    <row r="189" spans="1:12" ht="14.4" x14ac:dyDescent="0.3">
      <c r="A189" s="23"/>
      <c r="B189" s="15"/>
      <c r="C189" s="11"/>
      <c r="D189" s="7" t="s">
        <v>30</v>
      </c>
      <c r="E189" s="42" t="s">
        <v>71</v>
      </c>
      <c r="F189" s="43">
        <v>200</v>
      </c>
      <c r="G189" s="43">
        <v>3.8</v>
      </c>
      <c r="H189" s="43">
        <v>3.7</v>
      </c>
      <c r="I189" s="43">
        <v>24.3</v>
      </c>
      <c r="J189" s="43">
        <v>146.80000000000001</v>
      </c>
      <c r="K189" s="44">
        <v>382</v>
      </c>
      <c r="L189" s="43">
        <v>18</v>
      </c>
    </row>
    <row r="190" spans="1:12" ht="14.4" x14ac:dyDescent="0.3">
      <c r="A190" s="23"/>
      <c r="B190" s="15"/>
      <c r="C190" s="11"/>
      <c r="D190" s="7" t="s">
        <v>31</v>
      </c>
      <c r="E190" s="42" t="s">
        <v>67</v>
      </c>
      <c r="F190" s="43">
        <v>30</v>
      </c>
      <c r="G190" s="43">
        <v>2.2999999999999998</v>
      </c>
      <c r="H190" s="43">
        <v>0.3</v>
      </c>
      <c r="I190" s="43">
        <v>14.4</v>
      </c>
      <c r="J190" s="43">
        <v>70.8</v>
      </c>
      <c r="K190" s="44"/>
      <c r="L190" s="43">
        <v>2</v>
      </c>
    </row>
    <row r="191" spans="1:12" ht="14.4" x14ac:dyDescent="0.3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1.3</v>
      </c>
      <c r="I191" s="43">
        <v>15.3</v>
      </c>
      <c r="J191" s="43">
        <v>69</v>
      </c>
      <c r="K191" s="44"/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72">SUM(G185:G193)</f>
        <v>32.4</v>
      </c>
      <c r="H194" s="19">
        <f t="shared" si="72"/>
        <v>27.3</v>
      </c>
      <c r="I194" s="19">
        <f t="shared" si="72"/>
        <v>103.3</v>
      </c>
      <c r="J194" s="19">
        <f t="shared" si="72"/>
        <v>778</v>
      </c>
      <c r="K194" s="25"/>
      <c r="L194" s="19">
        <f t="shared" ref="L194" si="73">SUM(L185:L193)</f>
        <v>99.9</v>
      </c>
    </row>
    <row r="195" spans="1:12" ht="14.4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760</v>
      </c>
      <c r="G195" s="32">
        <f t="shared" ref="G195" si="74">G184+G194</f>
        <v>32.4</v>
      </c>
      <c r="H195" s="32">
        <f t="shared" ref="H195" si="75">H184+H194</f>
        <v>27.3</v>
      </c>
      <c r="I195" s="32">
        <f t="shared" ref="I195" si="76">I184+I194</f>
        <v>103.3</v>
      </c>
      <c r="J195" s="32">
        <f t="shared" ref="J195:L195" si="77">J184+J194</f>
        <v>778</v>
      </c>
      <c r="K195" s="32"/>
      <c r="L195" s="32">
        <f t="shared" si="77"/>
        <v>99.9</v>
      </c>
    </row>
    <row r="196" spans="1:12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760</v>
      </c>
      <c r="G196" s="34">
        <f>(G24+G43+G62+G81+G100+G119+G138+G157+G176+G195)/(IF(G24=0,0,1)+IF(G43=0,0,1)+IF(G62=0,0,1)+IF(G81=0,0,1)+IF(G100=0,0,1)+IF(G119=0,0,1)+IF(G138=0,0,1)+IF(G157=0,0,1)+IF(G176=0,0,1)+IF(G195=0,0,1))</f>
        <v>27.522000000000002</v>
      </c>
      <c r="H196" s="34">
        <f>(H24+H43+H62+H81+H100+H119+H138+H157+H176+H195)/(IF(H24=0,0,1)+IF(H43=0,0,1)+IF(H62=0,0,1)+IF(H81=0,0,1)+IF(H100=0,0,1)+IF(H119=0,0,1)+IF(H138=0,0,1)+IF(H157=0,0,1)+IF(H176=0,0,1)+IF(H195=0,0,1))</f>
        <v>33.449999999999996</v>
      </c>
      <c r="I196" s="34">
        <f>(I24+I43+I62+I81+I100+I119+I138+I157+I176+I195)/(IF(I24=0,0,1)+IF(I43=0,0,1)+IF(I62=0,0,1)+IF(I81=0,0,1)+IF(I100=0,0,1)+IF(I119=0,0,1)+IF(I138=0,0,1)+IF(I157=0,0,1)+IF(I176=0,0,1)+IF(I195=0,0,1))</f>
        <v>98.436000000000007</v>
      </c>
      <c r="J196" s="34">
        <f>(J24+J43+J62+J81+J100+J119+J138+J157+J176+J195)/(IF(J24=0,0,1)+IF(J43=0,0,1)+IF(J62=0,0,1)+IF(J81=0,0,1)+IF(J100=0,0,1)+IF(J119=0,0,1)+IF(J138=0,0,1)+IF(J157=0,0,1)+IF(J176=0,0,1)+IF(J195=0,0,1))</f>
        <v>808.05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86.236999999999995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dcterms:created xsi:type="dcterms:W3CDTF">2022-05-16T14:23:56Z</dcterms:created>
  <dcterms:modified xsi:type="dcterms:W3CDTF">2026-03-04T10:22:11Z</dcterms:modified>
</cp:coreProperties>
</file>